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12" activeTab="4"/>
  </bookViews>
  <sheets>
    <sheet name="96-97資產負債表" sheetId="1" r:id="rId1"/>
    <sheet name="97-98資產負債表" sheetId="2" r:id="rId2"/>
    <sheet name="96-97損益表" sheetId="3" r:id="rId3"/>
    <sheet name="97-98損益表" sheetId="4" r:id="rId4"/>
    <sheet name="2年度現金流量表" sheetId="5" r:id="rId5"/>
  </sheets>
  <definedNames/>
  <calcPr fullCalcOnLoad="1"/>
</workbook>
</file>

<file path=xl/sharedStrings.xml><?xml version="1.0" encoding="utf-8"?>
<sst xmlns="http://schemas.openxmlformats.org/spreadsheetml/2006/main" count="317" uniqueCount="168">
  <si>
    <t>二年度現金流量比較表</t>
  </si>
  <si>
    <t>營業活動現金流量：</t>
  </si>
  <si>
    <t>投資活動之現金流量：</t>
  </si>
  <si>
    <t>融資活動之現金流量：</t>
  </si>
  <si>
    <t>期初現金及約當現金餘額</t>
  </si>
  <si>
    <t>期末現金及約當現金餘額</t>
  </si>
  <si>
    <t>100-09-16</t>
  </si>
  <si>
    <t>科目名稱</t>
  </si>
  <si>
    <t>營業收入</t>
  </si>
  <si>
    <t>營業收入淨額</t>
  </si>
  <si>
    <t>直接人工</t>
  </si>
  <si>
    <t>直接人工總額</t>
  </si>
  <si>
    <t>製造費用</t>
  </si>
  <si>
    <t>製造費用總額</t>
  </si>
  <si>
    <t>製造成本</t>
  </si>
  <si>
    <t>製成品成本</t>
  </si>
  <si>
    <t>銷貨總成本</t>
  </si>
  <si>
    <t>營業成本</t>
  </si>
  <si>
    <t>營業費用</t>
  </si>
  <si>
    <t>二年度損益比較表</t>
  </si>
  <si>
    <t>營業費用總額</t>
  </si>
  <si>
    <t>非營業收入</t>
  </si>
  <si>
    <t>非營業收入總額</t>
  </si>
  <si>
    <t>非營業支出</t>
  </si>
  <si>
    <t>非營業支出總額</t>
  </si>
  <si>
    <t>本期損益</t>
  </si>
  <si>
    <t>課稅所得額</t>
  </si>
  <si>
    <t>稅後淨利</t>
  </si>
  <si>
    <t>100-08-30</t>
  </si>
  <si>
    <t>製表日期：</t>
  </si>
  <si>
    <t>頁次：</t>
  </si>
  <si>
    <t>1</t>
  </si>
  <si>
    <t>資產科目</t>
  </si>
  <si>
    <t>96</t>
  </si>
  <si>
    <t>負債及股東權益科目</t>
  </si>
  <si>
    <t>金額</t>
  </si>
  <si>
    <t>流動資產</t>
  </si>
  <si>
    <t>流動負債</t>
  </si>
  <si>
    <t>＄</t>
  </si>
  <si>
    <t>流動負債總額</t>
  </si>
  <si>
    <t>負債總額</t>
  </si>
  <si>
    <t>資本</t>
  </si>
  <si>
    <t>資本總額</t>
  </si>
  <si>
    <t>保留盈餘</t>
  </si>
  <si>
    <t>流動資產總額</t>
  </si>
  <si>
    <t>固定資產</t>
  </si>
  <si>
    <t>保留盈餘總額</t>
  </si>
  <si>
    <t>股東權益總額</t>
  </si>
  <si>
    <t>固定資產總額</t>
  </si>
  <si>
    <t>資產總額</t>
  </si>
  <si>
    <t>負債及股東權益總額</t>
  </si>
  <si>
    <r>
      <t xml:space="preserve">     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目</t>
    </r>
  </si>
  <si>
    <r>
      <t>98</t>
    </r>
    <r>
      <rPr>
        <sz val="12"/>
        <rFont val="標楷體"/>
        <family val="4"/>
      </rPr>
      <t>年度</t>
    </r>
  </si>
  <si>
    <r>
      <t>97</t>
    </r>
    <r>
      <rPr>
        <sz val="12"/>
        <rFont val="標楷體"/>
        <family val="4"/>
      </rPr>
      <t>年度</t>
    </r>
  </si>
  <si>
    <r>
      <t xml:space="preserve">    </t>
    </r>
    <r>
      <rPr>
        <sz val="11"/>
        <rFont val="標楷體"/>
        <family val="4"/>
      </rPr>
      <t>本期淨利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</si>
  <si>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調整項目：</t>
    </r>
  </si>
  <si>
    <r>
      <t xml:space="preserve">    </t>
    </r>
    <r>
      <rPr>
        <sz val="11"/>
        <rFont val="標楷體"/>
        <family val="4"/>
      </rPr>
      <t>不影響現金流量之損益及調整項目</t>
    </r>
  </si>
  <si>
    <r>
      <t xml:space="preserve">     </t>
    </r>
    <r>
      <rPr>
        <sz val="11"/>
        <rFont val="標楷體"/>
        <family val="4"/>
      </rPr>
      <t>折舊</t>
    </r>
  </si>
  <si>
    <r>
      <t xml:space="preserve">     </t>
    </r>
    <r>
      <rPr>
        <sz val="11"/>
        <rFont val="標楷體"/>
        <family val="4"/>
      </rPr>
      <t>處分運輸設備利益</t>
    </r>
  </si>
  <si>
    <r>
      <t xml:space="preserve">     </t>
    </r>
    <r>
      <rPr>
        <sz val="11"/>
        <rFont val="標楷體"/>
        <family val="4"/>
      </rPr>
      <t>處分運輸設備損失</t>
    </r>
  </si>
  <si>
    <r>
      <t xml:space="preserve">     </t>
    </r>
    <r>
      <rPr>
        <sz val="11"/>
        <rFont val="標楷體"/>
        <family val="4"/>
      </rPr>
      <t>應收款項增加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</si>
  <si>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應收票據減少數</t>
    </r>
  </si>
  <si>
    <r>
      <t xml:space="preserve">     </t>
    </r>
    <r>
      <rPr>
        <sz val="11"/>
        <rFont val="標楷體"/>
        <family val="4"/>
      </rPr>
      <t>其他應收減少數</t>
    </r>
  </si>
  <si>
    <r>
      <t xml:space="preserve">     </t>
    </r>
    <r>
      <rPr>
        <sz val="11"/>
        <rFont val="標楷體"/>
        <family val="4"/>
      </rPr>
      <t>預付保險費增加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</si>
  <si>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暫付款增加數</t>
    </r>
  </si>
  <si>
    <r>
      <t xml:space="preserve">     </t>
    </r>
    <r>
      <rPr>
        <sz val="11"/>
        <rFont val="標楷體"/>
        <family val="4"/>
      </rPr>
      <t>留底稅捐增加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</si>
  <si>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應付費用增加數</t>
    </r>
  </si>
  <si>
    <r>
      <t xml:space="preserve">     </t>
    </r>
    <r>
      <rPr>
        <sz val="11"/>
        <rFont val="標楷體"/>
        <family val="4"/>
      </rPr>
      <t>應付稅捐增加數</t>
    </r>
  </si>
  <si>
    <r>
      <t xml:space="preserve">     </t>
    </r>
    <r>
      <rPr>
        <sz val="11"/>
        <color indexed="12"/>
        <rFont val="標楷體"/>
        <family val="4"/>
      </rPr>
      <t>利息支出增加數</t>
    </r>
  </si>
  <si>
    <r>
      <t xml:space="preserve">     </t>
    </r>
    <r>
      <rPr>
        <sz val="11"/>
        <color indexed="12"/>
        <rFont val="標楷體"/>
        <family val="4"/>
      </rPr>
      <t>利息收入增加</t>
    </r>
  </si>
  <si>
    <r>
      <t xml:space="preserve">     </t>
    </r>
    <r>
      <rPr>
        <sz val="11"/>
        <rFont val="標楷體"/>
        <family val="4"/>
      </rPr>
      <t>退稅增加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</si>
  <si>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  </t>
    </r>
    <r>
      <rPr>
        <sz val="11"/>
        <rFont val="標楷體"/>
        <family val="4"/>
      </rPr>
      <t>營業活動之淨現金流入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流出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</si>
  <si>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出售運輸設備</t>
    </r>
  </si>
  <si>
    <r>
      <t xml:space="preserve">    </t>
    </r>
    <r>
      <rPr>
        <sz val="11"/>
        <rFont val="標楷體"/>
        <family val="4"/>
      </rPr>
      <t>購置運輸設備</t>
    </r>
  </si>
  <si>
    <r>
      <t xml:space="preserve">    </t>
    </r>
    <r>
      <rPr>
        <sz val="11"/>
        <rFont val="標楷體"/>
        <family val="4"/>
      </rPr>
      <t>購買生財器具設備</t>
    </r>
  </si>
  <si>
    <r>
      <t xml:space="preserve">      </t>
    </r>
    <r>
      <rPr>
        <sz val="11"/>
        <rFont val="標楷體"/>
        <family val="4"/>
      </rPr>
      <t>投資活動之淨現金流入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流出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</si>
  <si>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短期借款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</si>
  <si>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其他短期借款減少</t>
    </r>
  </si>
  <si>
    <r>
      <t xml:space="preserve">      </t>
    </r>
    <r>
      <rPr>
        <sz val="11"/>
        <rFont val="標楷體"/>
        <family val="4"/>
      </rPr>
      <t>融資活動之淨現金流出</t>
    </r>
  </si>
  <si>
    <r>
      <t>現金及約當現金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</si>
  <si>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>資產負債表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帳戶式</t>
    </r>
    <r>
      <rPr>
        <b/>
        <sz val="14"/>
        <rFont val="Times New Roman"/>
        <family val="1"/>
      </rPr>
      <t>)</t>
    </r>
  </si>
  <si>
    <t>97</t>
  </si>
  <si>
    <t>差額</t>
  </si>
  <si>
    <t>96</t>
  </si>
  <si>
    <r>
      <t xml:space="preserve">  </t>
    </r>
    <r>
      <rPr>
        <sz val="11"/>
        <rFont val="標楷體"/>
        <family val="4"/>
      </rPr>
      <t>現金</t>
    </r>
  </si>
  <si>
    <r>
      <t xml:space="preserve">  </t>
    </r>
    <r>
      <rPr>
        <sz val="11"/>
        <rFont val="標楷體"/>
        <family val="4"/>
      </rPr>
      <t>銀行借款</t>
    </r>
  </si>
  <si>
    <r>
      <t xml:space="preserve">  </t>
    </r>
    <r>
      <rPr>
        <sz val="11"/>
        <rFont val="標楷體"/>
        <family val="4"/>
      </rPr>
      <t>銀行存款</t>
    </r>
  </si>
  <si>
    <r>
      <t xml:space="preserve">  </t>
    </r>
    <r>
      <rPr>
        <sz val="11"/>
        <rFont val="標楷體"/>
        <family val="4"/>
      </rPr>
      <t>其他短期借款</t>
    </r>
  </si>
  <si>
    <r>
      <t xml:space="preserve">  </t>
    </r>
    <r>
      <rPr>
        <sz val="11"/>
        <rFont val="標楷體"/>
        <family val="4"/>
      </rPr>
      <t>應收票據</t>
    </r>
  </si>
  <si>
    <r>
      <t xml:space="preserve">  </t>
    </r>
    <r>
      <rPr>
        <sz val="11"/>
        <rFont val="標楷體"/>
        <family val="4"/>
      </rPr>
      <t>應付費用</t>
    </r>
  </si>
  <si>
    <r>
      <t xml:space="preserve">  </t>
    </r>
    <r>
      <rPr>
        <sz val="11"/>
        <rFont val="標楷體"/>
        <family val="4"/>
      </rPr>
      <t>減：備抵呆帳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應收票據</t>
    </r>
  </si>
  <si>
    <r>
      <t xml:space="preserve">  </t>
    </r>
    <r>
      <rPr>
        <sz val="11"/>
        <rFont val="標楷體"/>
        <family val="4"/>
      </rPr>
      <t>應收帳款</t>
    </r>
  </si>
  <si>
    <r>
      <t xml:space="preserve">  </t>
    </r>
    <r>
      <rPr>
        <sz val="11"/>
        <rFont val="標楷體"/>
        <family val="4"/>
      </rPr>
      <t>減：備抵呆帳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應收帳款</t>
    </r>
  </si>
  <si>
    <r>
      <t xml:space="preserve">  </t>
    </r>
    <r>
      <rPr>
        <sz val="11"/>
        <rFont val="標楷體"/>
        <family val="4"/>
      </rPr>
      <t>其他應收帳款</t>
    </r>
  </si>
  <si>
    <r>
      <t xml:space="preserve">  </t>
    </r>
    <r>
      <rPr>
        <sz val="11"/>
        <rFont val="標楷體"/>
        <family val="4"/>
      </rPr>
      <t>預付費用</t>
    </r>
  </si>
  <si>
    <r>
      <t xml:space="preserve">  </t>
    </r>
    <r>
      <rPr>
        <sz val="11"/>
        <rFont val="標楷體"/>
        <family val="4"/>
      </rPr>
      <t>預付保險費</t>
    </r>
  </si>
  <si>
    <r>
      <t xml:space="preserve">  </t>
    </r>
    <r>
      <rPr>
        <sz val="11"/>
        <rFont val="標楷體"/>
        <family val="4"/>
      </rPr>
      <t>資本</t>
    </r>
  </si>
  <si>
    <r>
      <t xml:space="preserve">  </t>
    </r>
    <r>
      <rPr>
        <sz val="11"/>
        <rFont val="標楷體"/>
        <family val="4"/>
      </rPr>
      <t>暫付款</t>
    </r>
  </si>
  <si>
    <r>
      <t xml:space="preserve">  </t>
    </r>
    <r>
      <rPr>
        <sz val="11"/>
        <rFont val="標楷體"/>
        <family val="4"/>
      </rPr>
      <t>留抵稅額</t>
    </r>
  </si>
  <si>
    <r>
      <t xml:space="preserve">  </t>
    </r>
    <r>
      <rPr>
        <sz val="11"/>
        <rFont val="標楷體"/>
        <family val="4"/>
      </rPr>
      <t>應退稅額</t>
    </r>
  </si>
  <si>
    <r>
      <t xml:space="preserve">  </t>
    </r>
    <r>
      <rPr>
        <sz val="11"/>
        <rFont val="標楷體"/>
        <family val="4"/>
      </rPr>
      <t>法定公積</t>
    </r>
  </si>
  <si>
    <r>
      <t xml:space="preserve">  </t>
    </r>
    <r>
      <rPr>
        <sz val="11"/>
        <rFont val="標楷體"/>
        <family val="4"/>
      </rPr>
      <t>累積盈虧</t>
    </r>
  </si>
  <si>
    <r>
      <t xml:space="preserve">  </t>
    </r>
    <r>
      <rPr>
        <sz val="11"/>
        <rFont val="標楷體"/>
        <family val="4"/>
      </rPr>
      <t>本期損益</t>
    </r>
  </si>
  <si>
    <r>
      <t xml:space="preserve">  </t>
    </r>
    <r>
      <rPr>
        <sz val="11"/>
        <rFont val="標楷體"/>
        <family val="4"/>
      </rPr>
      <t>運輸設備</t>
    </r>
  </si>
  <si>
    <r>
      <t xml:space="preserve">  </t>
    </r>
    <r>
      <rPr>
        <sz val="11"/>
        <rFont val="標楷體"/>
        <family val="4"/>
      </rPr>
      <t>減：累計折舊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運輸設備</t>
    </r>
  </si>
  <si>
    <r>
      <t xml:space="preserve">  </t>
    </r>
    <r>
      <rPr>
        <sz val="11"/>
        <rFont val="標楷體"/>
        <family val="4"/>
      </rPr>
      <t>生財器具</t>
    </r>
  </si>
  <si>
    <r>
      <t xml:space="preserve">  </t>
    </r>
    <r>
      <rPr>
        <sz val="11"/>
        <rFont val="標楷體"/>
        <family val="4"/>
      </rPr>
      <t>減：累計折舊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生財器具</t>
    </r>
  </si>
  <si>
    <r>
      <t xml:space="preserve">  </t>
    </r>
    <r>
      <rPr>
        <sz val="11"/>
        <rFont val="標楷體"/>
        <family val="4"/>
      </rPr>
      <t>其他固定資產</t>
    </r>
  </si>
  <si>
    <r>
      <t xml:space="preserve">  </t>
    </r>
    <r>
      <rPr>
        <sz val="11"/>
        <rFont val="標楷體"/>
        <family val="4"/>
      </rPr>
      <t>減：累計折舊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其他固定資</t>
    </r>
  </si>
  <si>
    <r>
      <t xml:space="preserve">      </t>
    </r>
    <r>
      <rPr>
        <sz val="11"/>
        <rFont val="標楷體"/>
        <family val="4"/>
      </rPr>
      <t>產</t>
    </r>
  </si>
  <si>
    <r>
      <t>負責人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（蓋章）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主辦會計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（蓋章）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製表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（蓋章）</t>
    </r>
  </si>
  <si>
    <r>
      <t>資產負債表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二年比較表</t>
    </r>
    <r>
      <rPr>
        <b/>
        <sz val="14"/>
        <rFont val="Times New Roman"/>
        <family val="1"/>
      </rPr>
      <t>)</t>
    </r>
  </si>
  <si>
    <r>
      <t>97</t>
    </r>
    <r>
      <rPr>
        <b/>
        <sz val="11"/>
        <rFont val="標楷體"/>
        <family val="4"/>
      </rPr>
      <t>年度</t>
    </r>
  </si>
  <si>
    <r>
      <t>98</t>
    </r>
    <r>
      <rPr>
        <b/>
        <sz val="11"/>
        <rFont val="標楷體"/>
        <family val="4"/>
      </rPr>
      <t>年度</t>
    </r>
  </si>
  <si>
    <r>
      <t xml:space="preserve">  </t>
    </r>
    <r>
      <rPr>
        <sz val="11"/>
        <rFont val="標楷體"/>
        <family val="4"/>
      </rPr>
      <t>應付稅捐</t>
    </r>
  </si>
  <si>
    <r>
      <t xml:space="preserve">  </t>
    </r>
    <r>
      <rPr>
        <sz val="11"/>
        <rFont val="標楷體"/>
        <family val="4"/>
      </rPr>
      <t>減：累計折舊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其他固定資產</t>
    </r>
  </si>
  <si>
    <r>
      <t>營利事業：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　　　　　　　　　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（蓋章）負責人、代表人或管理人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　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（蓋章）主辦會計：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新細明體"/>
        <family val="1"/>
      </rPr>
      <t>（蓋章）</t>
    </r>
  </si>
  <si>
    <t>二年度損益比較表</t>
  </si>
  <si>
    <r>
      <t>製表日期</t>
    </r>
    <r>
      <rPr>
        <b/>
        <sz val="12"/>
        <rFont val="Times New Roman"/>
        <family val="1"/>
      </rPr>
      <t xml:space="preserve"> : </t>
    </r>
  </si>
  <si>
    <r>
      <t>頁次</t>
    </r>
    <r>
      <rPr>
        <b/>
        <sz val="12"/>
        <rFont val="Times New Roman"/>
        <family val="1"/>
      </rPr>
      <t xml:space="preserve"> : </t>
    </r>
  </si>
  <si>
    <r>
      <t>97</t>
    </r>
    <r>
      <rPr>
        <b/>
        <sz val="12"/>
        <rFont val="標楷體"/>
        <family val="4"/>
      </rPr>
      <t>年度金額</t>
    </r>
  </si>
  <si>
    <r>
      <t>96</t>
    </r>
    <r>
      <rPr>
        <b/>
        <sz val="12"/>
        <rFont val="標楷體"/>
        <family val="4"/>
      </rPr>
      <t>年度金額</t>
    </r>
  </si>
  <si>
    <r>
      <t xml:space="preserve">  </t>
    </r>
    <r>
      <rPr>
        <sz val="12"/>
        <rFont val="標楷體"/>
        <family val="4"/>
      </rPr>
      <t>銷貨收入</t>
    </r>
  </si>
  <si>
    <r>
      <t xml:space="preserve">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銷貨退回</t>
    </r>
  </si>
  <si>
    <r>
      <t>銷貨成本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製造業</t>
    </r>
    <r>
      <rPr>
        <sz val="12"/>
        <rFont val="Times New Roman"/>
        <family val="1"/>
      </rPr>
      <t>)</t>
    </r>
  </si>
  <si>
    <r>
      <t xml:space="preserve">  </t>
    </r>
    <r>
      <rPr>
        <sz val="12"/>
        <rFont val="標楷體"/>
        <family val="4"/>
      </rPr>
      <t>直接人工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</si>
  <si>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運費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</si>
  <si>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修繕費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</si>
  <si>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保險費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</si>
  <si>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折舊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</si>
  <si>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消耗費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</si>
  <si>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交通費</t>
    </r>
  </si>
  <si>
    <r>
      <t xml:space="preserve"> 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其他費用</t>
    </r>
  </si>
  <si>
    <r>
      <t>營業毛利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或毛損</t>
    </r>
    <r>
      <rPr>
        <sz val="12"/>
        <rFont val="Times New Roman"/>
        <family val="1"/>
      </rPr>
      <t>)</t>
    </r>
  </si>
  <si>
    <r>
      <t xml:space="preserve">  </t>
    </r>
    <r>
      <rPr>
        <sz val="12"/>
        <rFont val="標楷體"/>
        <family val="4"/>
      </rPr>
      <t>薪資支出</t>
    </r>
  </si>
  <si>
    <r>
      <t xml:space="preserve">  </t>
    </r>
    <r>
      <rPr>
        <sz val="12"/>
        <rFont val="標楷體"/>
        <family val="4"/>
      </rPr>
      <t>租金支出</t>
    </r>
  </si>
  <si>
    <r>
      <t xml:space="preserve">  </t>
    </r>
    <r>
      <rPr>
        <sz val="12"/>
        <rFont val="標楷體"/>
        <family val="4"/>
      </rPr>
      <t>文具用品</t>
    </r>
  </si>
  <si>
    <r>
      <t xml:space="preserve">  </t>
    </r>
    <r>
      <rPr>
        <sz val="12"/>
        <rFont val="標楷體"/>
        <family val="4"/>
      </rPr>
      <t>郵電費</t>
    </r>
  </si>
  <si>
    <r>
      <t xml:space="preserve">  </t>
    </r>
    <r>
      <rPr>
        <sz val="12"/>
        <rFont val="標楷體"/>
        <family val="4"/>
      </rPr>
      <t>修繕費</t>
    </r>
  </si>
  <si>
    <r>
      <t xml:space="preserve">  </t>
    </r>
    <r>
      <rPr>
        <sz val="12"/>
        <rFont val="標楷體"/>
        <family val="4"/>
      </rPr>
      <t>保險費</t>
    </r>
  </si>
  <si>
    <r>
      <t xml:space="preserve">  </t>
    </r>
    <r>
      <rPr>
        <sz val="12"/>
        <rFont val="標楷體"/>
        <family val="4"/>
      </rPr>
      <t>稅捐</t>
    </r>
  </si>
  <si>
    <r>
      <t xml:space="preserve">  </t>
    </r>
    <r>
      <rPr>
        <sz val="12"/>
        <rFont val="標楷體"/>
        <family val="4"/>
      </rPr>
      <t>各項折舊</t>
    </r>
  </si>
  <si>
    <r>
      <t xml:space="preserve">  </t>
    </r>
    <r>
      <rPr>
        <sz val="12"/>
        <rFont val="標楷體"/>
        <family val="4"/>
      </rPr>
      <t>其他費用</t>
    </r>
  </si>
  <si>
    <r>
      <t>負責人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（蓋章）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主辦會計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（蓋章）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製表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（蓋章）</t>
    </r>
  </si>
  <si>
    <r>
      <t xml:space="preserve">  </t>
    </r>
    <r>
      <rPr>
        <sz val="12"/>
        <rFont val="標楷體"/>
        <family val="4"/>
      </rPr>
      <t>什費</t>
    </r>
  </si>
  <si>
    <r>
      <t xml:space="preserve">  </t>
    </r>
    <r>
      <rPr>
        <sz val="12"/>
        <rFont val="標楷體"/>
        <family val="4"/>
      </rPr>
      <t>雜項購置</t>
    </r>
  </si>
  <si>
    <r>
      <t xml:space="preserve">  </t>
    </r>
    <r>
      <rPr>
        <sz val="12"/>
        <rFont val="標楷體"/>
        <family val="4"/>
      </rPr>
      <t>交通費</t>
    </r>
  </si>
  <si>
    <r>
      <t xml:space="preserve">  </t>
    </r>
    <r>
      <rPr>
        <sz val="12"/>
        <rFont val="標楷體"/>
        <family val="4"/>
      </rPr>
      <t>公會費</t>
    </r>
  </si>
  <si>
    <r>
      <t xml:space="preserve">  </t>
    </r>
    <r>
      <rPr>
        <sz val="12"/>
        <rFont val="標楷體"/>
        <family val="4"/>
      </rPr>
      <t>燃料費</t>
    </r>
  </si>
  <si>
    <r>
      <t xml:space="preserve">  </t>
    </r>
    <r>
      <rPr>
        <sz val="12"/>
        <rFont val="標楷體"/>
        <family val="4"/>
      </rPr>
      <t>服務費</t>
    </r>
  </si>
  <si>
    <r>
      <t xml:space="preserve">  </t>
    </r>
    <r>
      <rPr>
        <sz val="12"/>
        <rFont val="標楷體"/>
        <family val="4"/>
      </rPr>
      <t>執行業務報酬</t>
    </r>
  </si>
  <si>
    <r>
      <t>營業利益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或損失</t>
    </r>
    <r>
      <rPr>
        <sz val="12"/>
        <rFont val="Times New Roman"/>
        <family val="1"/>
      </rPr>
      <t>)</t>
    </r>
  </si>
  <si>
    <r>
      <t xml:space="preserve">  </t>
    </r>
    <r>
      <rPr>
        <sz val="12"/>
        <rFont val="標楷體"/>
        <family val="4"/>
      </rPr>
      <t>利息收入</t>
    </r>
  </si>
  <si>
    <r>
      <t xml:space="preserve">  </t>
    </r>
    <r>
      <rPr>
        <sz val="12"/>
        <rFont val="標楷體"/>
        <family val="4"/>
      </rPr>
      <t>財產交易增益</t>
    </r>
  </si>
  <si>
    <r>
      <t xml:space="preserve">  </t>
    </r>
    <r>
      <rPr>
        <sz val="12"/>
        <rFont val="標楷體"/>
        <family val="4"/>
      </rPr>
      <t>利息支出</t>
    </r>
  </si>
  <si>
    <r>
      <t xml:space="preserve">  </t>
    </r>
    <r>
      <rPr>
        <sz val="12"/>
        <rFont val="標楷體"/>
        <family val="4"/>
      </rPr>
      <t>財產交易損失</t>
    </r>
  </si>
  <si>
    <t>○○有限公司</t>
  </si>
  <si>
    <r>
      <t>98</t>
    </r>
    <r>
      <rPr>
        <b/>
        <sz val="12"/>
        <rFont val="標楷體"/>
        <family val="4"/>
      </rPr>
      <t>年度金額</t>
    </r>
  </si>
  <si>
    <r>
      <t xml:space="preserve">  </t>
    </r>
    <r>
      <rPr>
        <sz val="12"/>
        <rFont val="標楷體"/>
        <family val="4"/>
      </rPr>
      <t>水電瓦斯費</t>
    </r>
  </si>
  <si>
    <r>
      <t xml:space="preserve">  </t>
    </r>
    <r>
      <rPr>
        <sz val="12"/>
        <rFont val="標楷體"/>
        <family val="4"/>
      </rPr>
      <t>交際費</t>
    </r>
  </si>
  <si>
    <r>
      <t xml:space="preserve">  </t>
    </r>
    <r>
      <rPr>
        <sz val="12"/>
        <rFont val="標楷體"/>
        <family val="4"/>
      </rPr>
      <t>伙食費</t>
    </r>
  </si>
  <si>
    <r>
      <t xml:space="preserve">  </t>
    </r>
    <r>
      <rPr>
        <sz val="12"/>
        <rFont val="標楷體"/>
        <family val="4"/>
      </rPr>
      <t>加班費</t>
    </r>
  </si>
  <si>
    <r>
      <t xml:space="preserve">  </t>
    </r>
    <r>
      <rPr>
        <sz val="12"/>
        <rFont val="標楷體"/>
        <family val="4"/>
      </rPr>
      <t>消耗費</t>
    </r>
  </si>
  <si>
    <r>
      <t xml:space="preserve">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所得稅費用</t>
    </r>
  </si>
  <si>
    <t>○○有限公司</t>
  </si>
  <si>
    <r>
      <t>營利事業：○○有限公司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負責人：　　　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主辦會計：</t>
    </r>
    <r>
      <rPr>
        <sz val="10"/>
        <color indexed="8"/>
        <rFont val="Times New Roman"/>
        <family val="1"/>
      </rPr>
      <t xml:space="preserve">          
</t>
    </r>
    <r>
      <rPr>
        <sz val="10"/>
        <color indexed="8"/>
        <rFont val="標楷體"/>
        <family val="4"/>
      </rPr>
      <t xml:space="preserve">　　　　　　　　
</t>
    </r>
  </si>
  <si>
    <t>資產負債表期末現金及約當現金餘額</t>
  </si>
  <si>
    <t>差額？？？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</si>
</sst>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#,##0_);[Red]\(#,##0\)"/>
    <numFmt numFmtId="179" formatCode="#,##0_);\-#,##0"/>
  </numFmts>
  <fonts count="3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1"/>
      <color indexed="12"/>
      <name val="標楷體"/>
      <family val="4"/>
    </font>
    <font>
      <sz val="10"/>
      <color indexed="8"/>
      <name val="標楷體"/>
      <family val="4"/>
    </font>
    <font>
      <sz val="8"/>
      <color indexed="8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vertical="top"/>
    </xf>
    <xf numFmtId="0" fontId="11" fillId="0" borderId="3" xfId="0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15" fillId="0" borderId="4" xfId="0" applyNumberFormat="1" applyFont="1" applyBorder="1" applyAlignment="1">
      <alignment vertical="top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top" wrapText="1"/>
    </xf>
    <xf numFmtId="176" fontId="18" fillId="0" borderId="6" xfId="15" applyNumberFormat="1" applyFont="1" applyBorder="1" applyAlignment="1">
      <alignment horizontal="center" vertical="top" wrapText="1"/>
    </xf>
    <xf numFmtId="176" fontId="18" fillId="0" borderId="5" xfId="15" applyNumberFormat="1" applyFont="1" applyBorder="1" applyAlignment="1">
      <alignment horizontal="center" vertical="top" wrapText="1"/>
    </xf>
    <xf numFmtId="178" fontId="18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shrinkToFit="1"/>
    </xf>
    <xf numFmtId="0" fontId="21" fillId="0" borderId="1" xfId="0" applyFont="1" applyBorder="1" applyAlignment="1">
      <alignment vertical="top" wrapText="1"/>
    </xf>
    <xf numFmtId="49" fontId="28" fillId="0" borderId="4" xfId="0" applyNumberFormat="1" applyFont="1" applyBorder="1" applyAlignment="1">
      <alignment horizontal="center" vertical="top"/>
    </xf>
    <xf numFmtId="49" fontId="20" fillId="0" borderId="0" xfId="0" applyNumberFormat="1" applyFont="1" applyAlignment="1">
      <alignment vertical="top" wrapText="1"/>
    </xf>
    <xf numFmtId="178" fontId="20" fillId="0" borderId="0" xfId="0" applyNumberFormat="1" applyFont="1" applyAlignment="1">
      <alignment horizontal="right" vertical="top"/>
    </xf>
    <xf numFmtId="178" fontId="20" fillId="0" borderId="0" xfId="0" applyNumberFormat="1" applyFont="1" applyAlignment="1">
      <alignment vertical="top"/>
    </xf>
    <xf numFmtId="178" fontId="20" fillId="0" borderId="4" xfId="0" applyNumberFormat="1" applyFont="1" applyBorder="1" applyAlignment="1">
      <alignment vertical="top"/>
    </xf>
    <xf numFmtId="178" fontId="20" fillId="0" borderId="3" xfId="0" applyNumberFormat="1" applyFont="1" applyBorder="1" applyAlignment="1">
      <alignment vertical="top"/>
    </xf>
    <xf numFmtId="0" fontId="23" fillId="0" borderId="7" xfId="0" applyFont="1" applyBorder="1" applyAlignment="1">
      <alignment vertical="center" wrapText="1"/>
    </xf>
    <xf numFmtId="179" fontId="16" fillId="2" borderId="0" xfId="0" applyNumberFormat="1" applyFont="1" applyFill="1" applyBorder="1" applyAlignment="1">
      <alignment vertical="top" wrapText="1"/>
    </xf>
    <xf numFmtId="176" fontId="18" fillId="0" borderId="0" xfId="15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49" fontId="14" fillId="0" borderId="4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179" fontId="7" fillId="2" borderId="0" xfId="0" applyNumberFormat="1" applyFont="1" applyFill="1" applyBorder="1" applyAlignment="1">
      <alignment horizontal="left" vertical="top" wrapText="1"/>
    </xf>
    <xf numFmtId="179" fontId="22" fillId="2" borderId="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horizontal="center" vertical="top"/>
    </xf>
    <xf numFmtId="49" fontId="26" fillId="0" borderId="4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vertical="center" wrapText="1"/>
    </xf>
    <xf numFmtId="49" fontId="26" fillId="0" borderId="4" xfId="0" applyNumberFormat="1" applyFont="1" applyBorder="1" applyAlignment="1">
      <alignment vertical="top"/>
    </xf>
    <xf numFmtId="0" fontId="23" fillId="0" borderId="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top"/>
    </xf>
    <xf numFmtId="49" fontId="25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center"/>
    </xf>
    <xf numFmtId="49" fontId="28" fillId="0" borderId="4" xfId="0" applyNumberFormat="1" applyFont="1" applyBorder="1" applyAlignment="1">
      <alignment horizontal="center" vertical="top"/>
    </xf>
    <xf numFmtId="49" fontId="28" fillId="0" borderId="4" xfId="0" applyNumberFormat="1" applyFont="1" applyBorder="1" applyAlignment="1">
      <alignment vertical="top"/>
    </xf>
    <xf numFmtId="0" fontId="18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0" fillId="0" borderId="0" xfId="0" applyNumberFormat="1" applyFont="1" applyAlignment="1">
      <alignment vertical="top"/>
    </xf>
    <xf numFmtId="178" fontId="18" fillId="0" borderId="0" xfId="0" applyNumberFormat="1" applyFont="1" applyAlignment="1">
      <alignment vertical="center"/>
    </xf>
    <xf numFmtId="178" fontId="20" fillId="0" borderId="0" xfId="0" applyNumberFormat="1" applyFont="1" applyBorder="1" applyAlignment="1">
      <alignment vertical="top"/>
    </xf>
    <xf numFmtId="178" fontId="20" fillId="0" borderId="0" xfId="0" applyNumberFormat="1" applyFont="1" applyBorder="1" applyAlignment="1">
      <alignment horizontal="right" vertical="top"/>
    </xf>
    <xf numFmtId="178" fontId="20" fillId="0" borderId="4" xfId="0" applyNumberFormat="1" applyFont="1" applyBorder="1" applyAlignment="1">
      <alignment horizontal="right" vertical="top"/>
    </xf>
    <xf numFmtId="179" fontId="10" fillId="2" borderId="0" xfId="0" applyNumberFormat="1" applyFont="1" applyFill="1" applyBorder="1" applyAlignment="1">
      <alignment horizontal="center" wrapText="1"/>
    </xf>
    <xf numFmtId="179" fontId="16" fillId="2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vertical="top"/>
    </xf>
    <xf numFmtId="178" fontId="26" fillId="0" borderId="0" xfId="0" applyNumberFormat="1" applyFont="1" applyAlignment="1">
      <alignment horizontal="right" vertical="top"/>
    </xf>
    <xf numFmtId="0" fontId="23" fillId="0" borderId="3" xfId="0" applyFont="1" applyBorder="1" applyAlignment="1">
      <alignment vertical="center" wrapText="1"/>
    </xf>
    <xf numFmtId="49" fontId="26" fillId="0" borderId="4" xfId="0" applyNumberFormat="1" applyFont="1" applyBorder="1" applyAlignment="1">
      <alignment horizontal="center" vertical="top"/>
    </xf>
    <xf numFmtId="49" fontId="26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vertical="top"/>
    </xf>
    <xf numFmtId="178" fontId="18" fillId="0" borderId="0" xfId="0" applyNumberFormat="1" applyFont="1" applyAlignment="1">
      <alignment horizontal="right" vertical="top"/>
    </xf>
    <xf numFmtId="178" fontId="18" fillId="0" borderId="0" xfId="0" applyNumberFormat="1" applyFont="1" applyAlignment="1">
      <alignment horizontal="right" vertical="top"/>
    </xf>
    <xf numFmtId="178" fontId="18" fillId="0" borderId="4" xfId="0" applyNumberFormat="1" applyFont="1" applyBorder="1" applyAlignment="1">
      <alignment horizontal="right" vertical="top"/>
    </xf>
    <xf numFmtId="49" fontId="18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177" fontId="18" fillId="0" borderId="9" xfId="15" applyNumberFormat="1" applyFont="1" applyBorder="1" applyAlignment="1">
      <alignment horizontal="right" vertical="top" wrapText="1"/>
    </xf>
    <xf numFmtId="178" fontId="18" fillId="0" borderId="9" xfId="15" applyNumberFormat="1" applyFont="1" applyBorder="1" applyAlignment="1">
      <alignment horizontal="right" vertical="top" wrapText="1"/>
    </xf>
    <xf numFmtId="178" fontId="18" fillId="0" borderId="1" xfId="15" applyNumberFormat="1" applyFont="1" applyBorder="1" applyAlignment="1">
      <alignment horizontal="right" vertical="top" wrapText="1"/>
    </xf>
    <xf numFmtId="178" fontId="18" fillId="0" borderId="10" xfId="15" applyNumberFormat="1" applyFont="1" applyBorder="1" applyAlignment="1">
      <alignment horizontal="right" vertical="top" wrapText="1"/>
    </xf>
    <xf numFmtId="178" fontId="18" fillId="0" borderId="0" xfId="15" applyNumberFormat="1" applyFont="1" applyBorder="1" applyAlignment="1">
      <alignment horizontal="right" vertical="top" wrapText="1"/>
    </xf>
    <xf numFmtId="0" fontId="29" fillId="0" borderId="0" xfId="0" applyFont="1" applyBorder="1" applyAlignment="1">
      <alignment vertical="top" wrapText="1"/>
    </xf>
    <xf numFmtId="178" fontId="18" fillId="3" borderId="0" xfId="15" applyNumberFormat="1" applyFont="1" applyFill="1" applyBorder="1" applyAlignment="1">
      <alignment horizontal="right" vertical="top" wrapText="1"/>
    </xf>
    <xf numFmtId="0" fontId="29" fillId="3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view="pageBreakPreview" zoomScale="80" zoomScaleSheetLayoutView="80" workbookViewId="0" topLeftCell="A1">
      <selection activeCell="A1" sqref="A1"/>
    </sheetView>
  </sheetViews>
  <sheetFormatPr defaultColWidth="9.00390625" defaultRowHeight="16.5"/>
  <cols>
    <col min="1" max="1" width="26.25390625" style="10" customWidth="1"/>
    <col min="2" max="2" width="14.875" style="10" bestFit="1" customWidth="1"/>
    <col min="3" max="3" width="4.00390625" style="10" bestFit="1" customWidth="1"/>
    <col min="4" max="4" width="14.875" style="10" bestFit="1" customWidth="1"/>
    <col min="5" max="5" width="13.875" style="10" bestFit="1" customWidth="1"/>
    <col min="6" max="6" width="21.50390625" style="10" customWidth="1"/>
    <col min="7" max="7" width="13.875" style="10" bestFit="1" customWidth="1"/>
    <col min="8" max="8" width="6.00390625" style="10" bestFit="1" customWidth="1"/>
    <col min="9" max="9" width="13.875" style="10" bestFit="1" customWidth="1"/>
    <col min="10" max="10" width="12.875" style="10" bestFit="1" customWidth="1"/>
    <col min="11" max="11" width="2.875" style="10" bestFit="1" customWidth="1"/>
    <col min="12" max="12" width="3.375" style="10" customWidth="1"/>
    <col min="13" max="13" width="1.37890625" style="10" customWidth="1"/>
    <col min="14" max="16384" width="9.00390625" style="10" customWidth="1"/>
  </cols>
  <sheetData>
    <row r="1" spans="1:13" ht="12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9.5">
      <c r="A3" s="3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" t="s">
        <v>29</v>
      </c>
      <c r="B4" s="42"/>
      <c r="C4" s="42"/>
      <c r="D4" s="42"/>
      <c r="E4" s="42"/>
      <c r="F4" s="42"/>
      <c r="G4" s="43"/>
      <c r="H4" s="44"/>
      <c r="I4" s="44"/>
      <c r="J4" s="4" t="s">
        <v>30</v>
      </c>
      <c r="K4" s="45" t="s">
        <v>31</v>
      </c>
      <c r="L4" s="45"/>
      <c r="M4" s="44"/>
    </row>
    <row r="5" spans="1:13" ht="3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3.5" customHeight="1">
      <c r="A6" s="6" t="s">
        <v>32</v>
      </c>
      <c r="B6" s="18" t="s">
        <v>33</v>
      </c>
      <c r="D6" s="18" t="s">
        <v>81</v>
      </c>
      <c r="E6" s="6" t="s">
        <v>82</v>
      </c>
      <c r="F6" s="6" t="s">
        <v>34</v>
      </c>
      <c r="G6" s="18" t="s">
        <v>83</v>
      </c>
      <c r="H6" s="6" t="s">
        <v>35</v>
      </c>
      <c r="I6" s="18" t="s">
        <v>81</v>
      </c>
      <c r="J6" s="6" t="s">
        <v>82</v>
      </c>
      <c r="K6" s="18"/>
      <c r="L6" s="18"/>
      <c r="M6" s="18"/>
    </row>
    <row r="7" spans="1:13" ht="2.25" customHeight="1">
      <c r="A7" s="46"/>
      <c r="B7" s="44"/>
      <c r="C7" s="46"/>
      <c r="D7" s="46"/>
      <c r="E7" s="46"/>
      <c r="F7" s="46"/>
      <c r="G7" s="46"/>
      <c r="H7" s="46"/>
      <c r="I7" s="46"/>
      <c r="J7" s="5" t="s">
        <v>82</v>
      </c>
      <c r="K7" s="46"/>
      <c r="L7" s="46"/>
      <c r="M7" s="46"/>
    </row>
    <row r="8" spans="1:13" ht="18" customHeight="1">
      <c r="A8" s="7" t="s">
        <v>36</v>
      </c>
      <c r="B8" s="44"/>
      <c r="C8" s="44"/>
      <c r="D8" s="44"/>
      <c r="E8" s="44"/>
      <c r="F8" s="7" t="s">
        <v>37</v>
      </c>
      <c r="G8" s="19"/>
      <c r="H8" s="44"/>
      <c r="I8" s="44"/>
      <c r="J8" s="44"/>
      <c r="K8" s="44"/>
      <c r="L8" s="44"/>
      <c r="M8" s="44"/>
    </row>
    <row r="9" spans="1:13" ht="18" customHeight="1">
      <c r="A9" s="19" t="s">
        <v>84</v>
      </c>
      <c r="B9" s="20">
        <v>51968</v>
      </c>
      <c r="C9" s="8" t="s">
        <v>38</v>
      </c>
      <c r="D9" s="20">
        <v>67392</v>
      </c>
      <c r="E9" s="20">
        <f aca="true" t="shared" si="0" ref="E9:E33">D9-B9</f>
        <v>15424</v>
      </c>
      <c r="F9" s="19" t="s">
        <v>85</v>
      </c>
      <c r="G9" s="21">
        <v>1817557</v>
      </c>
      <c r="H9" s="8" t="s">
        <v>38</v>
      </c>
      <c r="I9" s="21">
        <v>1315681</v>
      </c>
      <c r="J9" s="21">
        <f aca="true" t="shared" si="1" ref="J9:J33">I9-G9</f>
        <v>-501876</v>
      </c>
      <c r="K9" s="21"/>
      <c r="L9" s="21"/>
      <c r="M9" s="21"/>
    </row>
    <row r="10" spans="1:13" ht="18" customHeight="1">
      <c r="A10" s="19" t="s">
        <v>86</v>
      </c>
      <c r="B10" s="20">
        <v>1141459</v>
      </c>
      <c r="C10" s="44"/>
      <c r="D10" s="20">
        <v>20665</v>
      </c>
      <c r="E10" s="20">
        <f t="shared" si="0"/>
        <v>-1120794</v>
      </c>
      <c r="F10" s="19" t="s">
        <v>87</v>
      </c>
      <c r="G10" s="22">
        <v>901830</v>
      </c>
      <c r="H10" s="44"/>
      <c r="I10" s="21">
        <v>867107</v>
      </c>
      <c r="J10" s="21">
        <f t="shared" si="1"/>
        <v>-34723</v>
      </c>
      <c r="K10" s="21"/>
      <c r="L10" s="21"/>
      <c r="M10" s="21"/>
    </row>
    <row r="11" spans="1:13" ht="15.75">
      <c r="A11" s="19" t="s">
        <v>88</v>
      </c>
      <c r="B11" s="20">
        <v>5007776</v>
      </c>
      <c r="C11" s="44"/>
      <c r="D11" s="20">
        <v>4797412</v>
      </c>
      <c r="E11" s="20">
        <f t="shared" si="0"/>
        <v>-210364</v>
      </c>
      <c r="F11" s="19" t="s">
        <v>89</v>
      </c>
      <c r="G11" s="19"/>
      <c r="H11" s="44"/>
      <c r="I11" s="22">
        <v>27780</v>
      </c>
      <c r="J11" s="21">
        <f t="shared" si="1"/>
        <v>27780</v>
      </c>
      <c r="K11" s="22"/>
      <c r="L11" s="22"/>
      <c r="M11" s="22"/>
    </row>
    <row r="12" spans="1:13" ht="18" customHeight="1">
      <c r="A12" s="19" t="s">
        <v>90</v>
      </c>
      <c r="B12" s="20">
        <v>-5007</v>
      </c>
      <c r="C12" s="44"/>
      <c r="D12" s="20">
        <v>-4797</v>
      </c>
      <c r="E12" s="20">
        <f t="shared" si="0"/>
        <v>210</v>
      </c>
      <c r="F12" s="7" t="s">
        <v>39</v>
      </c>
      <c r="G12" s="23">
        <v>2719387</v>
      </c>
      <c r="H12" s="8" t="s">
        <v>38</v>
      </c>
      <c r="I12" s="23">
        <v>2210568</v>
      </c>
      <c r="J12" s="21">
        <f t="shared" si="1"/>
        <v>-508819</v>
      </c>
      <c r="K12" s="23"/>
      <c r="L12" s="23"/>
      <c r="M12" s="23"/>
    </row>
    <row r="13" spans="1:13" ht="18" customHeight="1">
      <c r="A13" s="19" t="s">
        <v>91</v>
      </c>
      <c r="B13" s="20">
        <v>8705777</v>
      </c>
      <c r="C13" s="44"/>
      <c r="D13" s="20">
        <v>8248864</v>
      </c>
      <c r="E13" s="20">
        <f t="shared" si="0"/>
        <v>-456913</v>
      </c>
      <c r="F13" s="44"/>
      <c r="G13" s="44"/>
      <c r="H13" s="44"/>
      <c r="I13" s="44"/>
      <c r="J13" s="21">
        <f t="shared" si="1"/>
        <v>0</v>
      </c>
      <c r="K13" s="44"/>
      <c r="L13" s="44"/>
      <c r="M13" s="44"/>
    </row>
    <row r="14" spans="1:13" ht="16.5" customHeight="1">
      <c r="A14" s="19" t="s">
        <v>92</v>
      </c>
      <c r="B14" s="20">
        <v>-8705</v>
      </c>
      <c r="C14" s="44"/>
      <c r="D14" s="20">
        <v>-8248</v>
      </c>
      <c r="E14" s="20">
        <f t="shared" si="0"/>
        <v>457</v>
      </c>
      <c r="F14" s="7" t="s">
        <v>40</v>
      </c>
      <c r="G14" s="22">
        <v>2719387</v>
      </c>
      <c r="H14" s="8" t="s">
        <v>38</v>
      </c>
      <c r="I14" s="22">
        <v>2210568</v>
      </c>
      <c r="J14" s="21">
        <f t="shared" si="1"/>
        <v>-508819</v>
      </c>
      <c r="K14" s="22"/>
      <c r="L14" s="22"/>
      <c r="M14" s="22"/>
    </row>
    <row r="15" spans="1:13" ht="18" customHeight="1">
      <c r="A15" s="19" t="s">
        <v>93</v>
      </c>
      <c r="B15" s="20">
        <v>137960</v>
      </c>
      <c r="C15" s="44"/>
      <c r="D15" s="20">
        <v>137081</v>
      </c>
      <c r="E15" s="20">
        <f t="shared" si="0"/>
        <v>-879</v>
      </c>
      <c r="F15" s="44"/>
      <c r="G15" s="44"/>
      <c r="H15" s="44"/>
      <c r="I15" s="44"/>
      <c r="J15" s="21">
        <f t="shared" si="1"/>
        <v>0</v>
      </c>
      <c r="K15" s="44"/>
      <c r="L15" s="44"/>
      <c r="M15" s="44"/>
    </row>
    <row r="16" spans="1:13" ht="18" customHeight="1">
      <c r="A16" s="19" t="s">
        <v>94</v>
      </c>
      <c r="B16" s="20">
        <v>350500</v>
      </c>
      <c r="C16" s="44"/>
      <c r="D16" s="20">
        <v>350500</v>
      </c>
      <c r="E16" s="20">
        <f t="shared" si="0"/>
        <v>0</v>
      </c>
      <c r="F16" s="7" t="s">
        <v>41</v>
      </c>
      <c r="G16" s="19"/>
      <c r="H16" s="44"/>
      <c r="I16" s="44"/>
      <c r="J16" s="21">
        <f t="shared" si="1"/>
        <v>0</v>
      </c>
      <c r="K16" s="44"/>
      <c r="L16" s="44"/>
      <c r="M16" s="44"/>
    </row>
    <row r="17" spans="1:13" ht="16.5" customHeight="1">
      <c r="A17" s="19" t="s">
        <v>95</v>
      </c>
      <c r="B17" s="20">
        <v>1251040</v>
      </c>
      <c r="C17" s="44"/>
      <c r="D17" s="20">
        <v>2291114</v>
      </c>
      <c r="E17" s="20">
        <f t="shared" si="0"/>
        <v>1040074</v>
      </c>
      <c r="F17" s="19" t="s">
        <v>96</v>
      </c>
      <c r="G17" s="22">
        <v>30000000</v>
      </c>
      <c r="H17" s="8" t="s">
        <v>38</v>
      </c>
      <c r="I17" s="22">
        <v>30000000</v>
      </c>
      <c r="J17" s="21">
        <f t="shared" si="1"/>
        <v>0</v>
      </c>
      <c r="K17" s="22"/>
      <c r="L17" s="22"/>
      <c r="M17" s="22"/>
    </row>
    <row r="18" spans="1:13" ht="18" customHeight="1">
      <c r="A18" s="19" t="s">
        <v>97</v>
      </c>
      <c r="B18" s="20">
        <v>6258788</v>
      </c>
      <c r="C18" s="44"/>
      <c r="D18" s="20">
        <v>6258788</v>
      </c>
      <c r="E18" s="20">
        <f t="shared" si="0"/>
        <v>0</v>
      </c>
      <c r="F18" s="7" t="s">
        <v>42</v>
      </c>
      <c r="G18" s="23">
        <v>30000000</v>
      </c>
      <c r="H18" s="8" t="s">
        <v>38</v>
      </c>
      <c r="I18" s="23">
        <v>30000000</v>
      </c>
      <c r="J18" s="21">
        <f t="shared" si="1"/>
        <v>0</v>
      </c>
      <c r="K18" s="23"/>
      <c r="L18" s="23"/>
      <c r="M18" s="23"/>
    </row>
    <row r="19" spans="1:13" ht="18" customHeight="1">
      <c r="A19" s="19" t="s">
        <v>98</v>
      </c>
      <c r="B19" s="20">
        <v>449057</v>
      </c>
      <c r="C19" s="44"/>
      <c r="D19" s="20">
        <v>757605</v>
      </c>
      <c r="E19" s="20">
        <f t="shared" si="0"/>
        <v>308548</v>
      </c>
      <c r="F19" s="44"/>
      <c r="G19" s="44"/>
      <c r="H19" s="44"/>
      <c r="I19" s="44"/>
      <c r="J19" s="21">
        <f t="shared" si="1"/>
        <v>0</v>
      </c>
      <c r="K19" s="44"/>
      <c r="L19" s="44"/>
      <c r="M19" s="44"/>
    </row>
    <row r="20" spans="1:13" ht="15.75">
      <c r="A20" s="19" t="s">
        <v>99</v>
      </c>
      <c r="B20" s="20">
        <v>0</v>
      </c>
      <c r="C20" s="44"/>
      <c r="D20" s="20">
        <v>750</v>
      </c>
      <c r="E20" s="20">
        <f t="shared" si="0"/>
        <v>750</v>
      </c>
      <c r="F20" s="7" t="s">
        <v>43</v>
      </c>
      <c r="G20" s="19"/>
      <c r="H20" s="44"/>
      <c r="I20" s="44"/>
      <c r="J20" s="21">
        <f t="shared" si="1"/>
        <v>0</v>
      </c>
      <c r="K20" s="44"/>
      <c r="L20" s="44"/>
      <c r="M20" s="44"/>
    </row>
    <row r="21" spans="1:13" ht="15.75">
      <c r="A21" s="44"/>
      <c r="B21" s="44"/>
      <c r="C21" s="46"/>
      <c r="D21" s="46"/>
      <c r="E21" s="20">
        <f t="shared" si="0"/>
        <v>0</v>
      </c>
      <c r="F21" s="44"/>
      <c r="G21" s="44"/>
      <c r="H21" s="44"/>
      <c r="I21" s="44"/>
      <c r="J21" s="21">
        <f t="shared" si="1"/>
        <v>0</v>
      </c>
      <c r="K21" s="44"/>
      <c r="L21" s="44"/>
      <c r="M21" s="44"/>
    </row>
    <row r="22" spans="1:13" ht="18" customHeight="1">
      <c r="A22" s="7" t="s">
        <v>44</v>
      </c>
      <c r="B22" s="20">
        <v>23340613</v>
      </c>
      <c r="C22" s="8" t="s">
        <v>38</v>
      </c>
      <c r="D22" s="20">
        <v>22917126</v>
      </c>
      <c r="E22" s="20">
        <f t="shared" si="0"/>
        <v>-423487</v>
      </c>
      <c r="F22" s="19" t="s">
        <v>100</v>
      </c>
      <c r="G22" s="21">
        <v>243322</v>
      </c>
      <c r="H22" s="8" t="s">
        <v>38</v>
      </c>
      <c r="I22" s="21">
        <v>243322</v>
      </c>
      <c r="J22" s="21">
        <f t="shared" si="1"/>
        <v>0</v>
      </c>
      <c r="K22" s="21"/>
      <c r="L22" s="21"/>
      <c r="M22" s="21"/>
    </row>
    <row r="23" spans="1:13" ht="18" customHeight="1">
      <c r="A23" s="44"/>
      <c r="B23" s="44"/>
      <c r="C23" s="44"/>
      <c r="D23" s="44"/>
      <c r="E23" s="20">
        <f t="shared" si="0"/>
        <v>0</v>
      </c>
      <c r="F23" s="19" t="s">
        <v>101</v>
      </c>
      <c r="G23" s="21">
        <v>-1658461</v>
      </c>
      <c r="H23" s="44"/>
      <c r="I23" s="21">
        <v>-1616304</v>
      </c>
      <c r="J23" s="21">
        <f t="shared" si="1"/>
        <v>42157</v>
      </c>
      <c r="K23" s="21"/>
      <c r="L23" s="21"/>
      <c r="M23" s="21"/>
    </row>
    <row r="24" spans="1:13" ht="12.75" customHeight="1">
      <c r="A24" s="7" t="s">
        <v>45</v>
      </c>
      <c r="B24" s="44"/>
      <c r="C24" s="44"/>
      <c r="D24" s="44"/>
      <c r="E24" s="20">
        <f t="shared" si="0"/>
        <v>0</v>
      </c>
      <c r="F24" s="19" t="s">
        <v>102</v>
      </c>
      <c r="G24" s="22">
        <v>42157</v>
      </c>
      <c r="H24" s="44"/>
      <c r="I24" s="22">
        <v>-217187</v>
      </c>
      <c r="J24" s="21">
        <f t="shared" si="1"/>
        <v>-259344</v>
      </c>
      <c r="K24" s="22"/>
      <c r="L24" s="22"/>
      <c r="M24" s="22"/>
    </row>
    <row r="25" spans="1:13" ht="18" customHeight="1">
      <c r="A25" s="19" t="s">
        <v>103</v>
      </c>
      <c r="B25" s="20">
        <v>22922622</v>
      </c>
      <c r="C25" s="8" t="s">
        <v>38</v>
      </c>
      <c r="D25" s="20">
        <v>24283533</v>
      </c>
      <c r="E25" s="20">
        <f t="shared" si="0"/>
        <v>1360911</v>
      </c>
      <c r="F25" s="7" t="s">
        <v>46</v>
      </c>
      <c r="G25" s="23">
        <v>-1372982</v>
      </c>
      <c r="H25" s="8" t="s">
        <v>38</v>
      </c>
      <c r="I25" s="23">
        <v>-1590169</v>
      </c>
      <c r="J25" s="21">
        <f t="shared" si="1"/>
        <v>-217187</v>
      </c>
      <c r="K25" s="23"/>
      <c r="L25" s="23"/>
      <c r="M25" s="23"/>
    </row>
    <row r="26" spans="1:13" ht="18" customHeight="1">
      <c r="A26" s="19" t="s">
        <v>104</v>
      </c>
      <c r="B26" s="20">
        <v>-14929925</v>
      </c>
      <c r="C26" s="44"/>
      <c r="D26" s="20">
        <v>-16676955</v>
      </c>
      <c r="E26" s="20">
        <f t="shared" si="0"/>
        <v>-1747030</v>
      </c>
      <c r="F26" s="44"/>
      <c r="G26" s="44"/>
      <c r="H26" s="44"/>
      <c r="I26" s="44"/>
      <c r="J26" s="21">
        <f t="shared" si="1"/>
        <v>0</v>
      </c>
      <c r="K26" s="44"/>
      <c r="L26" s="44"/>
      <c r="M26" s="44"/>
    </row>
    <row r="27" spans="1:13" ht="15.75">
      <c r="A27" s="19" t="s">
        <v>105</v>
      </c>
      <c r="C27" s="44"/>
      <c r="D27" s="20">
        <v>88000</v>
      </c>
      <c r="E27" s="20">
        <f t="shared" si="0"/>
        <v>88000</v>
      </c>
      <c r="F27" s="7" t="s">
        <v>47</v>
      </c>
      <c r="G27" s="22">
        <v>28627018</v>
      </c>
      <c r="H27" s="8" t="s">
        <v>38</v>
      </c>
      <c r="I27" s="22">
        <v>28409831</v>
      </c>
      <c r="J27" s="21">
        <f t="shared" si="1"/>
        <v>-217187</v>
      </c>
      <c r="K27" s="22"/>
      <c r="L27" s="22"/>
      <c r="M27" s="22"/>
    </row>
    <row r="28" spans="1:13" ht="18" customHeight="1">
      <c r="A28" s="19" t="s">
        <v>106</v>
      </c>
      <c r="C28" s="44"/>
      <c r="D28" s="20">
        <v>-4400</v>
      </c>
      <c r="E28" s="20">
        <f t="shared" si="0"/>
        <v>-4400</v>
      </c>
      <c r="F28" s="44"/>
      <c r="G28" s="44"/>
      <c r="H28" s="44"/>
      <c r="I28" s="44"/>
      <c r="J28" s="21">
        <f t="shared" si="1"/>
        <v>0</v>
      </c>
      <c r="K28" s="44"/>
      <c r="L28" s="44"/>
      <c r="M28" s="44"/>
    </row>
    <row r="29" spans="1:13" ht="18" customHeight="1">
      <c r="A29" s="19" t="s">
        <v>107</v>
      </c>
      <c r="B29" s="20">
        <v>52381</v>
      </c>
      <c r="C29" s="44"/>
      <c r="D29" s="20">
        <v>52381</v>
      </c>
      <c r="E29" s="20">
        <f t="shared" si="0"/>
        <v>0</v>
      </c>
      <c r="F29" s="44"/>
      <c r="G29" s="44"/>
      <c r="H29" s="44"/>
      <c r="I29" s="44"/>
      <c r="J29" s="21">
        <f t="shared" si="1"/>
        <v>0</v>
      </c>
      <c r="K29" s="44"/>
      <c r="L29" s="44"/>
      <c r="M29" s="44"/>
    </row>
    <row r="30" spans="1:13" ht="16.5" customHeight="1">
      <c r="A30" s="19" t="s">
        <v>108</v>
      </c>
      <c r="B30" s="20">
        <v>-39286</v>
      </c>
      <c r="C30" s="44"/>
      <c r="D30" s="20">
        <v>-39286</v>
      </c>
      <c r="E30" s="20">
        <f t="shared" si="0"/>
        <v>0</v>
      </c>
      <c r="F30" s="44"/>
      <c r="G30" s="44"/>
      <c r="H30" s="44"/>
      <c r="I30" s="44"/>
      <c r="J30" s="21">
        <f t="shared" si="1"/>
        <v>0</v>
      </c>
      <c r="K30" s="44"/>
      <c r="L30" s="44"/>
      <c r="M30" s="44"/>
    </row>
    <row r="31" spans="1:13" ht="15.75">
      <c r="A31" s="19" t="s">
        <v>109</v>
      </c>
      <c r="C31" s="44"/>
      <c r="D31" s="44"/>
      <c r="E31" s="20">
        <f t="shared" si="0"/>
        <v>0</v>
      </c>
      <c r="F31" s="44"/>
      <c r="G31" s="44"/>
      <c r="H31" s="44"/>
      <c r="I31" s="44"/>
      <c r="J31" s="21">
        <f t="shared" si="1"/>
        <v>0</v>
      </c>
      <c r="K31" s="44"/>
      <c r="L31" s="44"/>
      <c r="M31" s="44"/>
    </row>
    <row r="32" spans="1:13" ht="54" customHeight="1">
      <c r="A32" s="7" t="s">
        <v>48</v>
      </c>
      <c r="B32" s="20">
        <v>8005792</v>
      </c>
      <c r="C32" s="8" t="s">
        <v>38</v>
      </c>
      <c r="D32" s="20">
        <v>7703273</v>
      </c>
      <c r="E32" s="20">
        <f t="shared" si="0"/>
        <v>-302519</v>
      </c>
      <c r="F32" s="44"/>
      <c r="G32" s="44"/>
      <c r="H32" s="44"/>
      <c r="I32" s="44"/>
      <c r="J32" s="21">
        <f t="shared" si="1"/>
        <v>0</v>
      </c>
      <c r="K32" s="44"/>
      <c r="L32" s="44"/>
      <c r="M32" s="44"/>
    </row>
    <row r="33" spans="1:13" ht="15.75">
      <c r="A33" s="7" t="s">
        <v>49</v>
      </c>
      <c r="B33" s="20">
        <v>31346405</v>
      </c>
      <c r="C33" s="8" t="s">
        <v>38</v>
      </c>
      <c r="D33" s="20">
        <v>30620399</v>
      </c>
      <c r="E33" s="20">
        <f t="shared" si="0"/>
        <v>-726006</v>
      </c>
      <c r="F33" s="7" t="s">
        <v>50</v>
      </c>
      <c r="G33" s="22">
        <v>31346405</v>
      </c>
      <c r="H33" s="8" t="s">
        <v>38</v>
      </c>
      <c r="I33" s="22">
        <v>30620399</v>
      </c>
      <c r="J33" s="21">
        <f t="shared" si="1"/>
        <v>-726006</v>
      </c>
      <c r="K33" s="22"/>
      <c r="L33" s="22"/>
      <c r="M33" s="22"/>
    </row>
    <row r="34" spans="1:13" ht="2.25" customHeight="1">
      <c r="A34" s="44"/>
      <c r="B34" s="44"/>
      <c r="C34" s="24"/>
      <c r="D34" s="24"/>
      <c r="E34" s="47"/>
      <c r="F34" s="44"/>
      <c r="G34" s="44"/>
      <c r="H34" s="24"/>
      <c r="I34" s="24"/>
      <c r="J34" s="24"/>
      <c r="K34" s="24"/>
      <c r="L34" s="24"/>
      <c r="M34" s="24"/>
    </row>
    <row r="35" spans="1:13" ht="19.5" customHeight="1">
      <c r="A35" s="44"/>
      <c r="B35" s="44"/>
      <c r="C35" s="46"/>
      <c r="D35" s="46"/>
      <c r="E35" s="47"/>
      <c r="F35" s="44"/>
      <c r="G35" s="44"/>
      <c r="H35" s="46"/>
      <c r="I35" s="46"/>
      <c r="J35" s="46"/>
      <c r="K35" s="46"/>
      <c r="L35" s="46"/>
      <c r="M35" s="46"/>
    </row>
    <row r="36" spans="1:13" ht="15.75">
      <c r="A36" s="49" t="s">
        <v>110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</sheetData>
  <printOptions/>
  <pageMargins left="0.19" right="0.16" top="0.14" bottom="0.2" header="0.12" footer="0.2"/>
  <pageSetup fitToHeight="1" fitToWidth="1" horizontalDpi="300" verticalDpi="300" orientation="landscape" paperSize="135" scale="90" r:id="rId1"/>
  <rowBreaks count="1" manualBreakCount="1">
    <brk id="34" max="9" man="1"/>
  </rowBreaks>
  <ignoredErrors>
    <ignoredError sqref="K4 B6 D6 G6 I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6.5"/>
  <cols>
    <col min="1" max="1" width="23.875" style="56" customWidth="1"/>
    <col min="2" max="2" width="0.12890625" style="56" customWidth="1"/>
    <col min="3" max="3" width="1.875" style="56" customWidth="1"/>
    <col min="4" max="4" width="17.50390625" style="56" customWidth="1"/>
    <col min="5" max="5" width="15.00390625" style="56" bestFit="1" customWidth="1"/>
    <col min="6" max="6" width="14.00390625" style="56" bestFit="1" customWidth="1"/>
    <col min="7" max="7" width="20.375" style="56" customWidth="1"/>
    <col min="8" max="8" width="1.875" style="10" customWidth="1"/>
    <col min="9" max="9" width="14.125" style="10" bestFit="1" customWidth="1"/>
    <col min="10" max="10" width="14.00390625" style="10" bestFit="1" customWidth="1"/>
    <col min="11" max="11" width="11.875" style="10" bestFit="1" customWidth="1"/>
    <col min="12" max="16384" width="9.00390625" style="10" customWidth="1"/>
  </cols>
  <sheetData>
    <row r="1" spans="1:9" ht="9.75" customHeight="1">
      <c r="A1" s="50"/>
      <c r="B1" s="50"/>
      <c r="C1" s="50"/>
      <c r="D1" s="50"/>
      <c r="E1" s="50"/>
      <c r="F1" s="50"/>
      <c r="G1" s="50"/>
      <c r="H1" s="39"/>
      <c r="I1" s="39"/>
    </row>
    <row r="2" spans="1:11" ht="2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9.5">
      <c r="A3" s="28" t="s">
        <v>111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3.5" customHeight="1">
      <c r="A4" s="9" t="s">
        <v>32</v>
      </c>
      <c r="B4" s="53"/>
      <c r="C4" s="54" t="s">
        <v>112</v>
      </c>
      <c r="D4" s="54"/>
      <c r="E4" s="55" t="s">
        <v>113</v>
      </c>
      <c r="G4" s="9" t="s">
        <v>34</v>
      </c>
      <c r="H4" s="54" t="s">
        <v>112</v>
      </c>
      <c r="I4" s="54"/>
      <c r="J4" s="55" t="s">
        <v>113</v>
      </c>
      <c r="K4" s="9" t="s">
        <v>82</v>
      </c>
    </row>
    <row r="5" spans="1:9" ht="2.25" customHeight="1">
      <c r="A5" s="57"/>
      <c r="B5" s="53"/>
      <c r="C5" s="57"/>
      <c r="D5" s="57"/>
      <c r="E5" s="58"/>
      <c r="F5" s="53"/>
      <c r="G5" s="57"/>
      <c r="H5" s="46"/>
      <c r="I5" s="46"/>
    </row>
    <row r="6" spans="1:10" ht="18" customHeight="1">
      <c r="A6" s="8" t="s">
        <v>36</v>
      </c>
      <c r="B6" s="53"/>
      <c r="C6" s="53"/>
      <c r="D6" s="53"/>
      <c r="E6" s="53"/>
      <c r="F6" s="53"/>
      <c r="G6" s="8" t="s">
        <v>37</v>
      </c>
      <c r="H6" s="44"/>
      <c r="I6" s="44"/>
      <c r="J6" s="44"/>
    </row>
    <row r="7" spans="1:11" ht="15.75">
      <c r="A7" s="59" t="s">
        <v>84</v>
      </c>
      <c r="B7" s="53"/>
      <c r="C7" s="8" t="s">
        <v>38</v>
      </c>
      <c r="D7" s="20">
        <v>67392</v>
      </c>
      <c r="E7" s="20">
        <v>148409</v>
      </c>
      <c r="F7" s="20">
        <f aca="true" t="shared" si="0" ref="F7:F33">E7-D7</f>
        <v>81017</v>
      </c>
      <c r="G7" s="59" t="s">
        <v>85</v>
      </c>
      <c r="H7" s="8" t="s">
        <v>38</v>
      </c>
      <c r="I7" s="21">
        <v>1315681</v>
      </c>
      <c r="J7" s="21">
        <v>0</v>
      </c>
      <c r="K7" s="60">
        <f aca="true" t="shared" si="1" ref="K7:K33">J7-I7</f>
        <v>-1315681</v>
      </c>
    </row>
    <row r="8" spans="1:11" ht="15.75">
      <c r="A8" s="59" t="s">
        <v>86</v>
      </c>
      <c r="B8" s="53"/>
      <c r="C8" s="53"/>
      <c r="D8" s="20">
        <v>20665</v>
      </c>
      <c r="E8" s="20">
        <v>3686</v>
      </c>
      <c r="F8" s="20">
        <f t="shared" si="0"/>
        <v>-16979</v>
      </c>
      <c r="G8" s="59" t="s">
        <v>87</v>
      </c>
      <c r="H8" s="44"/>
      <c r="I8" s="21">
        <v>867107</v>
      </c>
      <c r="J8" s="21">
        <v>867107</v>
      </c>
      <c r="K8" s="60">
        <f t="shared" si="1"/>
        <v>0</v>
      </c>
    </row>
    <row r="9" spans="1:11" ht="15.75">
      <c r="A9" s="59" t="s">
        <v>88</v>
      </c>
      <c r="B9" s="53"/>
      <c r="C9" s="53"/>
      <c r="D9" s="20">
        <v>4797412</v>
      </c>
      <c r="E9" s="20">
        <v>4794907</v>
      </c>
      <c r="F9" s="20">
        <f t="shared" si="0"/>
        <v>-2505</v>
      </c>
      <c r="G9" s="59" t="s">
        <v>89</v>
      </c>
      <c r="H9" s="44"/>
      <c r="I9" s="61">
        <v>27780</v>
      </c>
      <c r="J9" s="21">
        <v>989443</v>
      </c>
      <c r="K9" s="60">
        <f t="shared" si="1"/>
        <v>961663</v>
      </c>
    </row>
    <row r="10" spans="1:11" ht="15.75">
      <c r="A10" s="59"/>
      <c r="B10" s="53"/>
      <c r="C10" s="53"/>
      <c r="D10" s="20"/>
      <c r="E10" s="20"/>
      <c r="F10" s="20">
        <f t="shared" si="0"/>
        <v>0</v>
      </c>
      <c r="G10" s="59" t="s">
        <v>114</v>
      </c>
      <c r="H10" s="44"/>
      <c r="I10" s="61">
        <v>0</v>
      </c>
      <c r="J10" s="61">
        <v>308962</v>
      </c>
      <c r="K10" s="60">
        <f t="shared" si="1"/>
        <v>308962</v>
      </c>
    </row>
    <row r="11" spans="1:11" ht="15.75">
      <c r="A11" s="53"/>
      <c r="B11" s="53"/>
      <c r="C11" s="53"/>
      <c r="D11" s="53"/>
      <c r="E11" s="53"/>
      <c r="F11" s="20">
        <f t="shared" si="0"/>
        <v>0</v>
      </c>
      <c r="G11" s="53"/>
      <c r="H11" s="46"/>
      <c r="I11" s="46"/>
      <c r="J11" s="46"/>
      <c r="K11" s="60">
        <f t="shared" si="1"/>
        <v>0</v>
      </c>
    </row>
    <row r="12" spans="1:11" ht="15.75">
      <c r="A12" s="59" t="s">
        <v>90</v>
      </c>
      <c r="B12" s="53"/>
      <c r="C12" s="53"/>
      <c r="D12" s="20">
        <v>-4797</v>
      </c>
      <c r="E12" s="20">
        <v>-4792</v>
      </c>
      <c r="F12" s="20">
        <f t="shared" si="0"/>
        <v>5</v>
      </c>
      <c r="G12" s="8" t="s">
        <v>39</v>
      </c>
      <c r="H12" s="8" t="s">
        <v>38</v>
      </c>
      <c r="I12" s="21">
        <v>2210568</v>
      </c>
      <c r="J12" s="21">
        <v>2165512</v>
      </c>
      <c r="K12" s="60">
        <f t="shared" si="1"/>
        <v>-45056</v>
      </c>
    </row>
    <row r="13" spans="1:11" ht="15.75">
      <c r="A13" s="59" t="s">
        <v>91</v>
      </c>
      <c r="B13" s="53"/>
      <c r="C13" s="53"/>
      <c r="D13" s="20">
        <v>8248864</v>
      </c>
      <c r="E13" s="20">
        <v>11921164</v>
      </c>
      <c r="F13" s="20">
        <f t="shared" si="0"/>
        <v>3672300</v>
      </c>
      <c r="G13" s="53"/>
      <c r="H13" s="44"/>
      <c r="I13" s="44"/>
      <c r="J13" s="44"/>
      <c r="K13" s="60">
        <f t="shared" si="1"/>
        <v>0</v>
      </c>
    </row>
    <row r="14" spans="1:11" ht="15.75">
      <c r="A14" s="59" t="s">
        <v>92</v>
      </c>
      <c r="B14" s="53"/>
      <c r="C14" s="53"/>
      <c r="D14" s="20">
        <v>-8248</v>
      </c>
      <c r="E14" s="20">
        <v>-8248</v>
      </c>
      <c r="F14" s="20">
        <f t="shared" si="0"/>
        <v>0</v>
      </c>
      <c r="G14" s="8" t="s">
        <v>40</v>
      </c>
      <c r="H14" s="8" t="s">
        <v>38</v>
      </c>
      <c r="I14" s="22">
        <v>2210568</v>
      </c>
      <c r="J14" s="22">
        <v>2165512</v>
      </c>
      <c r="K14" s="60">
        <f t="shared" si="1"/>
        <v>-45056</v>
      </c>
    </row>
    <row r="15" spans="1:11" ht="15.75">
      <c r="A15" s="53"/>
      <c r="B15" s="53"/>
      <c r="C15" s="53"/>
      <c r="D15" s="53"/>
      <c r="E15" s="53"/>
      <c r="F15" s="20">
        <f t="shared" si="0"/>
        <v>0</v>
      </c>
      <c r="G15" s="53"/>
      <c r="H15" s="46"/>
      <c r="I15" s="46"/>
      <c r="J15" s="46"/>
      <c r="K15" s="60">
        <f t="shared" si="1"/>
        <v>0</v>
      </c>
    </row>
    <row r="16" spans="1:11" ht="15.75">
      <c r="A16" s="59" t="s">
        <v>93</v>
      </c>
      <c r="B16" s="53"/>
      <c r="C16" s="53"/>
      <c r="D16" s="20">
        <v>137081</v>
      </c>
      <c r="E16" s="20">
        <v>137081</v>
      </c>
      <c r="F16" s="20">
        <f t="shared" si="0"/>
        <v>0</v>
      </c>
      <c r="G16" s="53"/>
      <c r="H16" s="44"/>
      <c r="I16" s="44"/>
      <c r="J16" s="44"/>
      <c r="K16" s="60">
        <f t="shared" si="1"/>
        <v>0</v>
      </c>
    </row>
    <row r="17" spans="1:11" ht="15.75">
      <c r="A17" s="59" t="s">
        <v>94</v>
      </c>
      <c r="B17" s="53"/>
      <c r="C17" s="53"/>
      <c r="D17" s="20">
        <v>350500</v>
      </c>
      <c r="E17" s="20">
        <v>350500</v>
      </c>
      <c r="F17" s="20">
        <f t="shared" si="0"/>
        <v>0</v>
      </c>
      <c r="G17" s="8" t="s">
        <v>41</v>
      </c>
      <c r="H17" s="44"/>
      <c r="I17" s="44"/>
      <c r="J17" s="44"/>
      <c r="K17" s="60">
        <f t="shared" si="1"/>
        <v>0</v>
      </c>
    </row>
    <row r="18" spans="1:11" ht="15.75">
      <c r="A18" s="59" t="s">
        <v>95</v>
      </c>
      <c r="B18" s="53"/>
      <c r="C18" s="53"/>
      <c r="D18" s="20">
        <v>2291114</v>
      </c>
      <c r="E18" s="20">
        <v>2252900</v>
      </c>
      <c r="F18" s="20">
        <f t="shared" si="0"/>
        <v>-38214</v>
      </c>
      <c r="G18" s="59" t="s">
        <v>96</v>
      </c>
      <c r="H18" s="8" t="s">
        <v>38</v>
      </c>
      <c r="I18" s="22">
        <v>30000000</v>
      </c>
      <c r="J18" s="22">
        <v>30000000</v>
      </c>
      <c r="K18" s="60">
        <f t="shared" si="1"/>
        <v>0</v>
      </c>
    </row>
    <row r="19" spans="1:11" ht="15.75">
      <c r="A19" s="59" t="s">
        <v>97</v>
      </c>
      <c r="B19" s="53"/>
      <c r="C19" s="53"/>
      <c r="D19" s="20">
        <v>6258788</v>
      </c>
      <c r="E19" s="20">
        <v>6258792</v>
      </c>
      <c r="F19" s="20">
        <f t="shared" si="0"/>
        <v>4</v>
      </c>
      <c r="G19" s="8" t="s">
        <v>42</v>
      </c>
      <c r="H19" s="8" t="s">
        <v>38</v>
      </c>
      <c r="I19" s="21">
        <v>30000000</v>
      </c>
      <c r="J19" s="21">
        <v>30000000</v>
      </c>
      <c r="K19" s="60">
        <f t="shared" si="1"/>
        <v>0</v>
      </c>
    </row>
    <row r="20" spans="1:11" ht="15.75">
      <c r="A20" s="59" t="s">
        <v>98</v>
      </c>
      <c r="B20" s="53"/>
      <c r="C20" s="53"/>
      <c r="D20" s="20">
        <v>757605</v>
      </c>
      <c r="E20" s="62">
        <v>209217</v>
      </c>
      <c r="F20" s="20">
        <f t="shared" si="0"/>
        <v>-548388</v>
      </c>
      <c r="G20" s="53"/>
      <c r="H20" s="44"/>
      <c r="I20" s="44"/>
      <c r="J20" s="44"/>
      <c r="K20" s="60">
        <f t="shared" si="1"/>
        <v>0</v>
      </c>
    </row>
    <row r="21" spans="1:11" ht="15.75">
      <c r="A21" s="59" t="s">
        <v>99</v>
      </c>
      <c r="B21" s="53"/>
      <c r="C21" s="53"/>
      <c r="D21" s="20">
        <v>750</v>
      </c>
      <c r="E21" s="62">
        <v>0</v>
      </c>
      <c r="F21" s="20">
        <f t="shared" si="0"/>
        <v>-750</v>
      </c>
      <c r="G21" s="8" t="s">
        <v>43</v>
      </c>
      <c r="H21" s="44"/>
      <c r="I21" s="44"/>
      <c r="J21" s="44"/>
      <c r="K21" s="60">
        <f t="shared" si="1"/>
        <v>0</v>
      </c>
    </row>
    <row r="22" spans="1:11" ht="15.75">
      <c r="A22" s="8" t="s">
        <v>44</v>
      </c>
      <c r="B22" s="53"/>
      <c r="C22" s="8" t="s">
        <v>38</v>
      </c>
      <c r="D22" s="20">
        <v>22917126</v>
      </c>
      <c r="E22" s="20">
        <v>26063616</v>
      </c>
      <c r="F22" s="20">
        <f t="shared" si="0"/>
        <v>3146490</v>
      </c>
      <c r="G22" s="59" t="s">
        <v>100</v>
      </c>
      <c r="H22" s="8" t="s">
        <v>38</v>
      </c>
      <c r="I22" s="21">
        <v>243322</v>
      </c>
      <c r="J22" s="21">
        <v>243322</v>
      </c>
      <c r="K22" s="60">
        <f t="shared" si="1"/>
        <v>0</v>
      </c>
    </row>
    <row r="23" spans="1:11" ht="18" customHeight="1">
      <c r="A23" s="53"/>
      <c r="B23" s="53"/>
      <c r="C23" s="53"/>
      <c r="D23" s="53"/>
      <c r="E23" s="53"/>
      <c r="F23" s="20">
        <f t="shared" si="0"/>
        <v>0</v>
      </c>
      <c r="G23" s="59" t="s">
        <v>101</v>
      </c>
      <c r="H23" s="44"/>
      <c r="I23" s="21">
        <v>-1616304</v>
      </c>
      <c r="J23" s="21">
        <v>-1833491</v>
      </c>
      <c r="K23" s="60">
        <f t="shared" si="1"/>
        <v>-217187</v>
      </c>
    </row>
    <row r="24" spans="1:11" ht="18" customHeight="1">
      <c r="A24" s="8" t="s">
        <v>45</v>
      </c>
      <c r="B24" s="53"/>
      <c r="C24" s="53"/>
      <c r="D24" s="53"/>
      <c r="E24" s="44"/>
      <c r="F24" s="20">
        <f t="shared" si="0"/>
        <v>0</v>
      </c>
      <c r="G24" s="59" t="s">
        <v>102</v>
      </c>
      <c r="H24" s="44"/>
      <c r="I24" s="22">
        <v>-217187</v>
      </c>
      <c r="J24" s="22">
        <v>920383</v>
      </c>
      <c r="K24" s="60">
        <f t="shared" si="1"/>
        <v>1137570</v>
      </c>
    </row>
    <row r="25" spans="1:11" ht="19.5" customHeight="1">
      <c r="A25" s="59" t="s">
        <v>103</v>
      </c>
      <c r="B25" s="53"/>
      <c r="C25" s="8" t="s">
        <v>38</v>
      </c>
      <c r="D25" s="20">
        <v>24283533</v>
      </c>
      <c r="E25" s="20">
        <v>22096122</v>
      </c>
      <c r="F25" s="20">
        <f t="shared" si="0"/>
        <v>-2187411</v>
      </c>
      <c r="G25" s="8" t="s">
        <v>46</v>
      </c>
      <c r="H25" s="8" t="s">
        <v>38</v>
      </c>
      <c r="I25" s="21">
        <v>-1590169</v>
      </c>
      <c r="J25" s="21">
        <v>-669786</v>
      </c>
      <c r="K25" s="60">
        <f t="shared" si="1"/>
        <v>920383</v>
      </c>
    </row>
    <row r="26" spans="1:11" ht="18" customHeight="1">
      <c r="A26" s="59" t="s">
        <v>104</v>
      </c>
      <c r="B26" s="53"/>
      <c r="C26" s="53"/>
      <c r="D26" s="20">
        <v>-16676955</v>
      </c>
      <c r="E26" s="20">
        <v>-16743107</v>
      </c>
      <c r="F26" s="20">
        <f t="shared" si="0"/>
        <v>-66152</v>
      </c>
      <c r="G26" s="53"/>
      <c r="H26" s="44"/>
      <c r="I26" s="44"/>
      <c r="J26" s="44"/>
      <c r="K26" s="60">
        <f t="shared" si="1"/>
        <v>0</v>
      </c>
    </row>
    <row r="27" spans="1:11" ht="18" customHeight="1">
      <c r="A27" s="59" t="s">
        <v>105</v>
      </c>
      <c r="B27" s="53"/>
      <c r="C27" s="53"/>
      <c r="D27" s="20">
        <v>88000</v>
      </c>
      <c r="E27" s="20">
        <v>88000</v>
      </c>
      <c r="F27" s="20">
        <f t="shared" si="0"/>
        <v>0</v>
      </c>
      <c r="G27" s="8" t="s">
        <v>47</v>
      </c>
      <c r="H27" s="8" t="s">
        <v>38</v>
      </c>
      <c r="I27" s="22">
        <v>28409831</v>
      </c>
      <c r="J27" s="63">
        <v>29330214</v>
      </c>
      <c r="K27" s="60">
        <f t="shared" si="1"/>
        <v>920383</v>
      </c>
    </row>
    <row r="28" spans="1:11" ht="16.5" customHeight="1">
      <c r="A28" s="59" t="s">
        <v>106</v>
      </c>
      <c r="B28" s="53"/>
      <c r="C28" s="53"/>
      <c r="D28" s="20">
        <v>-4400</v>
      </c>
      <c r="E28" s="20">
        <v>-22000</v>
      </c>
      <c r="F28" s="20">
        <f t="shared" si="0"/>
        <v>-17600</v>
      </c>
      <c r="G28" s="53"/>
      <c r="H28" s="46"/>
      <c r="I28" s="46"/>
      <c r="K28" s="60">
        <f t="shared" si="1"/>
        <v>0</v>
      </c>
    </row>
    <row r="29" spans="1:11" ht="18.75" customHeight="1">
      <c r="A29" s="59" t="s">
        <v>107</v>
      </c>
      <c r="B29" s="53"/>
      <c r="C29" s="53"/>
      <c r="D29" s="20">
        <v>52381</v>
      </c>
      <c r="E29" s="20">
        <v>52381</v>
      </c>
      <c r="F29" s="20">
        <f t="shared" si="0"/>
        <v>0</v>
      </c>
      <c r="G29" s="53"/>
      <c r="H29" s="44"/>
      <c r="I29" s="44"/>
      <c r="K29" s="60">
        <f t="shared" si="1"/>
        <v>0</v>
      </c>
    </row>
    <row r="30" spans="1:11" ht="18" customHeight="1">
      <c r="A30" s="59" t="s">
        <v>115</v>
      </c>
      <c r="B30" s="53"/>
      <c r="C30" s="53"/>
      <c r="D30" s="20">
        <v>-39286</v>
      </c>
      <c r="E30" s="20">
        <v>-39286</v>
      </c>
      <c r="F30" s="20">
        <f t="shared" si="0"/>
        <v>0</v>
      </c>
      <c r="G30" s="53"/>
      <c r="H30" s="44"/>
      <c r="I30" s="44"/>
      <c r="K30" s="60">
        <f t="shared" si="1"/>
        <v>0</v>
      </c>
    </row>
    <row r="31" spans="1:11" ht="18" customHeight="1">
      <c r="A31" s="59"/>
      <c r="B31" s="53"/>
      <c r="C31" s="53"/>
      <c r="D31" s="53"/>
      <c r="E31" s="44"/>
      <c r="F31" s="20">
        <f t="shared" si="0"/>
        <v>0</v>
      </c>
      <c r="G31" s="53"/>
      <c r="H31" s="44"/>
      <c r="I31" s="44"/>
      <c r="K31" s="60">
        <f t="shared" si="1"/>
        <v>0</v>
      </c>
    </row>
    <row r="32" spans="1:11" ht="18" customHeight="1">
      <c r="A32" s="8" t="s">
        <v>48</v>
      </c>
      <c r="B32" s="53"/>
      <c r="C32" s="8" t="s">
        <v>38</v>
      </c>
      <c r="D32" s="20">
        <v>7703273</v>
      </c>
      <c r="E32" s="20">
        <v>5432110</v>
      </c>
      <c r="F32" s="20">
        <f t="shared" si="0"/>
        <v>-2271163</v>
      </c>
      <c r="H32" s="44"/>
      <c r="I32" s="44"/>
      <c r="K32" s="60">
        <f t="shared" si="1"/>
        <v>0</v>
      </c>
    </row>
    <row r="33" spans="1:11" ht="18.75" customHeight="1">
      <c r="A33" s="8" t="s">
        <v>49</v>
      </c>
      <c r="B33" s="53"/>
      <c r="C33" s="8" t="s">
        <v>38</v>
      </c>
      <c r="D33" s="20">
        <v>30620399</v>
      </c>
      <c r="E33" s="20">
        <v>31495726</v>
      </c>
      <c r="F33" s="20">
        <f t="shared" si="0"/>
        <v>875327</v>
      </c>
      <c r="G33" s="8" t="s">
        <v>50</v>
      </c>
      <c r="H33" s="8" t="s">
        <v>38</v>
      </c>
      <c r="I33" s="22">
        <v>30620399</v>
      </c>
      <c r="J33" s="22">
        <v>31495726</v>
      </c>
      <c r="K33" s="60">
        <f t="shared" si="1"/>
        <v>875327</v>
      </c>
    </row>
    <row r="34" spans="1:9" ht="2.25" customHeight="1">
      <c r="A34" s="8" t="s">
        <v>110</v>
      </c>
      <c r="B34" s="59"/>
      <c r="C34" s="59"/>
      <c r="D34" s="59"/>
      <c r="E34" s="58"/>
      <c r="F34" s="53"/>
      <c r="G34" s="53"/>
      <c r="H34" s="46"/>
      <c r="I34" s="46"/>
    </row>
    <row r="35" spans="1:16" ht="30.75" customHeight="1">
      <c r="A35" s="64" t="s">
        <v>116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25"/>
      <c r="M35" s="25"/>
      <c r="N35" s="25"/>
      <c r="O35" s="25"/>
      <c r="P35" s="25"/>
    </row>
    <row r="36" spans="5:6" ht="15.75">
      <c r="E36" s="59"/>
      <c r="F36" s="59"/>
    </row>
  </sheetData>
  <mergeCells count="5">
    <mergeCell ref="A35:K35"/>
    <mergeCell ref="A2:K2"/>
    <mergeCell ref="A3:K3"/>
    <mergeCell ref="C4:D4"/>
    <mergeCell ref="H4:I4"/>
  </mergeCells>
  <printOptions/>
  <pageMargins left="0.15" right="0.2" top="0.16" bottom="0.19" header="0.13" footer="0.14"/>
  <pageSetup fitToHeight="1" fitToWidth="1" horizontalDpi="300" verticalDpi="300" orientation="landscape" paperSize="135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workbookViewId="0" topLeftCell="A1">
      <selection activeCell="A1" sqref="A1:L1"/>
    </sheetView>
  </sheetViews>
  <sheetFormatPr defaultColWidth="9.00390625" defaultRowHeight="16.5"/>
  <cols>
    <col min="1" max="1" width="11.875" style="10" customWidth="1"/>
    <col min="2" max="2" width="0.875" style="10" customWidth="1"/>
    <col min="3" max="3" width="10.125" style="10" customWidth="1"/>
    <col min="4" max="4" width="7.375" style="10" customWidth="1"/>
    <col min="5" max="5" width="12.125" style="10" customWidth="1"/>
    <col min="6" max="6" width="19.125" style="10" customWidth="1"/>
    <col min="7" max="7" width="12.00390625" style="10" customWidth="1"/>
    <col min="8" max="8" width="4.875" style="10" customWidth="1"/>
    <col min="9" max="9" width="7.625" style="10" customWidth="1"/>
    <col min="10" max="10" width="4.375" style="10" customWidth="1"/>
    <col min="11" max="12" width="1.12109375" style="10" customWidth="1"/>
    <col min="13" max="13" width="0" style="10" hidden="1" customWidth="1"/>
    <col min="14" max="16384" width="9.00390625" style="10" customWidth="1"/>
  </cols>
  <sheetData>
    <row r="1" spans="1:13" ht="21">
      <c r="A1" s="27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4"/>
    </row>
    <row r="2" spans="1:13" ht="31.5" customHeight="1">
      <c r="A2" s="28" t="s">
        <v>117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4"/>
    </row>
    <row r="3" spans="1:13" ht="15" customHeight="1">
      <c r="A3" s="4" t="s">
        <v>118</v>
      </c>
      <c r="B3" s="44"/>
      <c r="C3" s="66" t="s">
        <v>6</v>
      </c>
      <c r="D3" s="44"/>
      <c r="E3" s="44"/>
      <c r="F3" s="44"/>
      <c r="G3" s="44"/>
      <c r="H3" s="44"/>
      <c r="I3" s="4" t="s">
        <v>119</v>
      </c>
      <c r="J3" s="44"/>
      <c r="K3" s="67">
        <v>1</v>
      </c>
      <c r="L3" s="44"/>
      <c r="M3" s="44"/>
    </row>
    <row r="4" spans="1:13" ht="3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8.75" customHeight="1">
      <c r="A5" s="29" t="s">
        <v>7</v>
      </c>
      <c r="B5" s="69"/>
      <c r="C5" s="69"/>
      <c r="D5" s="69"/>
      <c r="E5" s="44"/>
      <c r="F5" s="70" t="s">
        <v>120</v>
      </c>
      <c r="G5" s="44"/>
      <c r="H5" s="69" t="s">
        <v>121</v>
      </c>
      <c r="I5" s="69"/>
      <c r="J5" s="69"/>
      <c r="K5" s="69"/>
      <c r="L5" s="69"/>
      <c r="M5" s="44"/>
    </row>
    <row r="6" spans="1:13" ht="3.75" customHeight="1">
      <c r="A6" s="68"/>
      <c r="B6" s="68"/>
      <c r="C6" s="68"/>
      <c r="D6" s="68"/>
      <c r="E6" s="44"/>
      <c r="F6" s="46"/>
      <c r="G6" s="44"/>
      <c r="H6" s="68"/>
      <c r="I6" s="68"/>
      <c r="J6" s="68"/>
      <c r="K6" s="68"/>
      <c r="L6" s="68"/>
      <c r="M6" s="44"/>
    </row>
    <row r="7" spans="1:13" ht="16.5" customHeight="1">
      <c r="A7" s="30" t="s">
        <v>8</v>
      </c>
      <c r="B7" s="71"/>
      <c r="C7" s="71"/>
      <c r="D7" s="71"/>
      <c r="E7" s="44"/>
      <c r="F7" s="44"/>
      <c r="G7" s="44"/>
      <c r="H7" s="44"/>
      <c r="I7" s="44"/>
      <c r="J7" s="44"/>
      <c r="K7" s="44"/>
      <c r="L7" s="44"/>
      <c r="M7" s="44"/>
    </row>
    <row r="8" spans="1:13" ht="16.5" customHeight="1">
      <c r="A8" s="71" t="s">
        <v>122</v>
      </c>
      <c r="B8" s="71"/>
      <c r="C8" s="71"/>
      <c r="D8" s="71"/>
      <c r="E8" s="44"/>
      <c r="F8" s="72">
        <v>6719945</v>
      </c>
      <c r="G8" s="44"/>
      <c r="H8" s="73">
        <v>14897474</v>
      </c>
      <c r="I8" s="73"/>
      <c r="J8" s="73"/>
      <c r="K8" s="73"/>
      <c r="L8" s="73"/>
      <c r="M8" s="44"/>
    </row>
    <row r="9" spans="1:13" ht="15" customHeight="1">
      <c r="A9" s="71" t="s">
        <v>123</v>
      </c>
      <c r="B9" s="71"/>
      <c r="C9" s="71"/>
      <c r="D9" s="71"/>
      <c r="E9" s="44"/>
      <c r="F9" s="72">
        <v>0</v>
      </c>
      <c r="G9" s="44"/>
      <c r="H9" s="74">
        <v>7600</v>
      </c>
      <c r="I9" s="74"/>
      <c r="J9" s="74"/>
      <c r="K9" s="74"/>
      <c r="L9" s="74"/>
      <c r="M9" s="44"/>
    </row>
    <row r="10" spans="1:13" ht="1.5" customHeight="1">
      <c r="A10" s="44"/>
      <c r="B10" s="44"/>
      <c r="C10" s="44"/>
      <c r="D10" s="44"/>
      <c r="E10" s="44"/>
      <c r="F10" s="46"/>
      <c r="G10" s="44"/>
      <c r="H10" s="68"/>
      <c r="I10" s="68"/>
      <c r="J10" s="68"/>
      <c r="K10" s="68"/>
      <c r="L10" s="68"/>
      <c r="M10" s="44"/>
    </row>
    <row r="11" spans="1:13" ht="33" customHeight="1">
      <c r="A11" s="30" t="s">
        <v>9</v>
      </c>
      <c r="B11" s="71"/>
      <c r="C11" s="71"/>
      <c r="D11" s="71"/>
      <c r="E11" s="44"/>
      <c r="F11" s="72">
        <v>6719945</v>
      </c>
      <c r="G11" s="44"/>
      <c r="H11" s="73">
        <v>14889874</v>
      </c>
      <c r="I11" s="73"/>
      <c r="J11" s="73"/>
      <c r="K11" s="73"/>
      <c r="L11" s="73"/>
      <c r="M11" s="44"/>
    </row>
    <row r="12" spans="1:13" ht="16.5" customHeight="1">
      <c r="A12" s="30" t="s">
        <v>124</v>
      </c>
      <c r="B12" s="71"/>
      <c r="C12" s="71"/>
      <c r="D12" s="71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6.5" customHeight="1">
      <c r="A13" s="30" t="s">
        <v>10</v>
      </c>
      <c r="B13" s="71"/>
      <c r="C13" s="71"/>
      <c r="D13" s="71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" customHeight="1">
      <c r="A14" s="71" t="s">
        <v>125</v>
      </c>
      <c r="B14" s="71"/>
      <c r="C14" s="71"/>
      <c r="D14" s="71"/>
      <c r="E14" s="44"/>
      <c r="F14" s="72">
        <v>401900</v>
      </c>
      <c r="G14" s="44"/>
      <c r="H14" s="74">
        <v>787900</v>
      </c>
      <c r="I14" s="74"/>
      <c r="J14" s="74"/>
      <c r="K14" s="74"/>
      <c r="L14" s="74"/>
      <c r="M14" s="44"/>
    </row>
    <row r="15" spans="1:13" ht="1.5" customHeight="1">
      <c r="A15" s="44"/>
      <c r="B15" s="44"/>
      <c r="C15" s="44"/>
      <c r="D15" s="44"/>
      <c r="E15" s="44"/>
      <c r="F15" s="46"/>
      <c r="G15" s="44"/>
      <c r="H15" s="68"/>
      <c r="I15" s="68"/>
      <c r="J15" s="68"/>
      <c r="K15" s="68"/>
      <c r="L15" s="68"/>
      <c r="M15" s="44"/>
    </row>
    <row r="16" spans="1:13" ht="16.5" customHeight="1">
      <c r="A16" s="30" t="s">
        <v>11</v>
      </c>
      <c r="B16" s="71"/>
      <c r="C16" s="71"/>
      <c r="D16" s="71"/>
      <c r="E16" s="44"/>
      <c r="F16" s="72">
        <v>401900</v>
      </c>
      <c r="G16" s="44"/>
      <c r="H16" s="73">
        <v>787900</v>
      </c>
      <c r="I16" s="73"/>
      <c r="J16" s="73"/>
      <c r="K16" s="73"/>
      <c r="L16" s="73"/>
      <c r="M16" s="44"/>
    </row>
    <row r="17" spans="1:13" ht="16.5" customHeight="1">
      <c r="A17" s="30" t="s">
        <v>12</v>
      </c>
      <c r="B17" s="71"/>
      <c r="C17" s="71"/>
      <c r="D17" s="71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6.5" customHeight="1">
      <c r="A18" s="71" t="s">
        <v>126</v>
      </c>
      <c r="B18" s="71"/>
      <c r="C18" s="71"/>
      <c r="D18" s="71"/>
      <c r="E18" s="44"/>
      <c r="F18" s="72">
        <v>0</v>
      </c>
      <c r="G18" s="44"/>
      <c r="H18" s="73">
        <v>579489</v>
      </c>
      <c r="I18" s="73"/>
      <c r="J18" s="73"/>
      <c r="K18" s="73"/>
      <c r="L18" s="73"/>
      <c r="M18" s="44"/>
    </row>
    <row r="19" spans="1:13" ht="16.5" customHeight="1">
      <c r="A19" s="71" t="s">
        <v>127</v>
      </c>
      <c r="B19" s="71"/>
      <c r="C19" s="71"/>
      <c r="D19" s="71"/>
      <c r="E19" s="44"/>
      <c r="F19" s="72">
        <v>93236</v>
      </c>
      <c r="G19" s="44"/>
      <c r="H19" s="73">
        <v>1602373</v>
      </c>
      <c r="I19" s="73"/>
      <c r="J19" s="73"/>
      <c r="K19" s="73"/>
      <c r="L19" s="73"/>
      <c r="M19" s="44"/>
    </row>
    <row r="20" spans="1:13" ht="16.5" customHeight="1">
      <c r="A20" s="71" t="s">
        <v>128</v>
      </c>
      <c r="B20" s="71"/>
      <c r="C20" s="71"/>
      <c r="D20" s="71"/>
      <c r="E20" s="44"/>
      <c r="F20" s="72">
        <v>68078</v>
      </c>
      <c r="G20" s="44"/>
      <c r="H20" s="73">
        <v>0</v>
      </c>
      <c r="I20" s="73"/>
      <c r="J20" s="73"/>
      <c r="K20" s="73"/>
      <c r="L20" s="73"/>
      <c r="M20" s="44"/>
    </row>
    <row r="21" spans="1:13" ht="16.5" customHeight="1">
      <c r="A21" s="71" t="s">
        <v>129</v>
      </c>
      <c r="B21" s="71"/>
      <c r="C21" s="71"/>
      <c r="D21" s="71"/>
      <c r="E21" s="44"/>
      <c r="F21" s="72">
        <v>2031990</v>
      </c>
      <c r="G21" s="44"/>
      <c r="H21" s="73">
        <v>2040238</v>
      </c>
      <c r="I21" s="73"/>
      <c r="J21" s="73"/>
      <c r="K21" s="73"/>
      <c r="L21" s="73"/>
      <c r="M21" s="44"/>
    </row>
    <row r="22" spans="1:13" ht="16.5" customHeight="1">
      <c r="A22" s="71" t="s">
        <v>130</v>
      </c>
      <c r="B22" s="71"/>
      <c r="C22" s="71"/>
      <c r="D22" s="71"/>
      <c r="E22" s="44"/>
      <c r="F22" s="72">
        <v>8216</v>
      </c>
      <c r="G22" s="44"/>
      <c r="H22" s="73">
        <v>0</v>
      </c>
      <c r="I22" s="73"/>
      <c r="J22" s="73"/>
      <c r="K22" s="73"/>
      <c r="L22" s="73"/>
      <c r="M22" s="44"/>
    </row>
    <row r="23" spans="1:13" ht="16.5" customHeight="1">
      <c r="A23" s="71" t="s">
        <v>131</v>
      </c>
      <c r="B23" s="71"/>
      <c r="C23" s="71"/>
      <c r="D23" s="71"/>
      <c r="E23" s="44"/>
      <c r="F23" s="72">
        <v>689452</v>
      </c>
      <c r="G23" s="44"/>
      <c r="H23" s="73">
        <v>5974014</v>
      </c>
      <c r="I23" s="73"/>
      <c r="J23" s="73"/>
      <c r="K23" s="73"/>
      <c r="L23" s="73"/>
      <c r="M23" s="44"/>
    </row>
    <row r="24" spans="1:13" ht="15" customHeight="1">
      <c r="A24" s="71" t="s">
        <v>132</v>
      </c>
      <c r="B24" s="71"/>
      <c r="C24" s="71"/>
      <c r="D24" s="71"/>
      <c r="E24" s="44"/>
      <c r="F24" s="72">
        <v>0</v>
      </c>
      <c r="G24" s="44"/>
      <c r="H24" s="74">
        <v>332275</v>
      </c>
      <c r="I24" s="74"/>
      <c r="J24" s="74"/>
      <c r="K24" s="74"/>
      <c r="L24" s="74"/>
      <c r="M24" s="44"/>
    </row>
    <row r="25" spans="1:13" ht="1.5" customHeight="1">
      <c r="A25" s="44"/>
      <c r="B25" s="44"/>
      <c r="C25" s="44"/>
      <c r="D25" s="44"/>
      <c r="E25" s="44"/>
      <c r="F25" s="46"/>
      <c r="G25" s="44"/>
      <c r="H25" s="68"/>
      <c r="I25" s="68"/>
      <c r="J25" s="68"/>
      <c r="K25" s="68"/>
      <c r="L25" s="68"/>
      <c r="M25" s="44"/>
    </row>
    <row r="26" spans="1:13" ht="15" customHeight="1">
      <c r="A26" s="30" t="s">
        <v>13</v>
      </c>
      <c r="B26" s="71"/>
      <c r="C26" s="71"/>
      <c r="D26" s="71"/>
      <c r="E26" s="44"/>
      <c r="F26" s="72">
        <v>2890972</v>
      </c>
      <c r="G26" s="44"/>
      <c r="H26" s="74">
        <v>10528389</v>
      </c>
      <c r="I26" s="74"/>
      <c r="J26" s="74"/>
      <c r="K26" s="74"/>
      <c r="L26" s="74"/>
      <c r="M26" s="44"/>
    </row>
    <row r="27" spans="1:13" ht="1.5" customHeight="1">
      <c r="A27" s="44"/>
      <c r="B27" s="44"/>
      <c r="C27" s="44"/>
      <c r="D27" s="44"/>
      <c r="E27" s="44"/>
      <c r="F27" s="46"/>
      <c r="G27" s="44"/>
      <c r="H27" s="68"/>
      <c r="I27" s="68"/>
      <c r="J27" s="68"/>
      <c r="K27" s="68"/>
      <c r="L27" s="68"/>
      <c r="M27" s="44"/>
    </row>
    <row r="28" spans="1:13" ht="15" customHeight="1">
      <c r="A28" s="30" t="s">
        <v>14</v>
      </c>
      <c r="B28" s="71"/>
      <c r="C28" s="71"/>
      <c r="D28" s="71"/>
      <c r="E28" s="44"/>
      <c r="F28" s="72">
        <v>3292872</v>
      </c>
      <c r="G28" s="44"/>
      <c r="H28" s="74">
        <v>11316289</v>
      </c>
      <c r="I28" s="74"/>
      <c r="J28" s="74"/>
      <c r="K28" s="74"/>
      <c r="L28" s="74"/>
      <c r="M28" s="44"/>
    </row>
    <row r="29" spans="1:13" ht="1.5" customHeight="1">
      <c r="A29" s="44"/>
      <c r="B29" s="44"/>
      <c r="C29" s="44"/>
      <c r="D29" s="44"/>
      <c r="E29" s="44"/>
      <c r="F29" s="46"/>
      <c r="G29" s="44"/>
      <c r="H29" s="68"/>
      <c r="I29" s="68"/>
      <c r="J29" s="68"/>
      <c r="K29" s="68"/>
      <c r="L29" s="68"/>
      <c r="M29" s="44"/>
    </row>
    <row r="30" spans="1:13" ht="15" customHeight="1">
      <c r="A30" s="30" t="s">
        <v>15</v>
      </c>
      <c r="B30" s="71"/>
      <c r="C30" s="71"/>
      <c r="D30" s="71"/>
      <c r="E30" s="44"/>
      <c r="F30" s="72">
        <v>3292872</v>
      </c>
      <c r="G30" s="44"/>
      <c r="H30" s="74">
        <v>11316289</v>
      </c>
      <c r="I30" s="74"/>
      <c r="J30" s="74"/>
      <c r="K30" s="74"/>
      <c r="L30" s="74"/>
      <c r="M30" s="44"/>
    </row>
    <row r="31" spans="1:13" ht="1.5" customHeight="1">
      <c r="A31" s="44"/>
      <c r="B31" s="44"/>
      <c r="C31" s="44"/>
      <c r="D31" s="44"/>
      <c r="E31" s="44"/>
      <c r="F31" s="46"/>
      <c r="G31" s="44"/>
      <c r="H31" s="68"/>
      <c r="I31" s="68"/>
      <c r="J31" s="68"/>
      <c r="K31" s="68"/>
      <c r="L31" s="68"/>
      <c r="M31" s="44"/>
    </row>
    <row r="32" spans="1:13" ht="15" customHeight="1">
      <c r="A32" s="30" t="s">
        <v>124</v>
      </c>
      <c r="B32" s="71"/>
      <c r="C32" s="71"/>
      <c r="D32" s="71"/>
      <c r="E32" s="44"/>
      <c r="F32" s="72">
        <v>3292872</v>
      </c>
      <c r="G32" s="44"/>
      <c r="H32" s="74">
        <v>11316289</v>
      </c>
      <c r="I32" s="74"/>
      <c r="J32" s="74"/>
      <c r="K32" s="74"/>
      <c r="L32" s="74"/>
      <c r="M32" s="44"/>
    </row>
    <row r="33" spans="1:13" ht="1.5" customHeight="1">
      <c r="A33" s="44"/>
      <c r="B33" s="44"/>
      <c r="C33" s="44"/>
      <c r="D33" s="44"/>
      <c r="E33" s="44"/>
      <c r="F33" s="46"/>
      <c r="G33" s="44"/>
      <c r="H33" s="68"/>
      <c r="I33" s="68"/>
      <c r="J33" s="68"/>
      <c r="K33" s="68"/>
      <c r="L33" s="68"/>
      <c r="M33" s="44"/>
    </row>
    <row r="34" spans="1:13" ht="15" customHeight="1">
      <c r="A34" s="30" t="s">
        <v>16</v>
      </c>
      <c r="B34" s="71"/>
      <c r="C34" s="71"/>
      <c r="D34" s="71"/>
      <c r="E34" s="44"/>
      <c r="F34" s="72">
        <v>3292872</v>
      </c>
      <c r="G34" s="44"/>
      <c r="H34" s="74">
        <v>11316289</v>
      </c>
      <c r="I34" s="74"/>
      <c r="J34" s="74"/>
      <c r="K34" s="74"/>
      <c r="L34" s="74"/>
      <c r="M34" s="44"/>
    </row>
    <row r="35" spans="1:13" ht="1.5" customHeight="1">
      <c r="A35" s="44"/>
      <c r="B35" s="44"/>
      <c r="C35" s="44"/>
      <c r="D35" s="44"/>
      <c r="E35" s="44"/>
      <c r="F35" s="46"/>
      <c r="G35" s="44"/>
      <c r="H35" s="68"/>
      <c r="I35" s="68"/>
      <c r="J35" s="68"/>
      <c r="K35" s="68"/>
      <c r="L35" s="68"/>
      <c r="M35" s="44"/>
    </row>
    <row r="36" spans="1:13" ht="15" customHeight="1">
      <c r="A36" s="30" t="s">
        <v>17</v>
      </c>
      <c r="B36" s="71"/>
      <c r="C36" s="71"/>
      <c r="D36" s="71"/>
      <c r="E36" s="44"/>
      <c r="F36" s="72">
        <v>3292872</v>
      </c>
      <c r="G36" s="44"/>
      <c r="H36" s="74">
        <v>11316289</v>
      </c>
      <c r="I36" s="74"/>
      <c r="J36" s="74"/>
      <c r="K36" s="74"/>
      <c r="L36" s="74"/>
      <c r="M36" s="44"/>
    </row>
    <row r="37" spans="1:13" ht="1.5" customHeight="1">
      <c r="A37" s="44"/>
      <c r="B37" s="44"/>
      <c r="C37" s="44"/>
      <c r="D37" s="44"/>
      <c r="E37" s="44"/>
      <c r="F37" s="46"/>
      <c r="G37" s="44"/>
      <c r="H37" s="68"/>
      <c r="I37" s="68"/>
      <c r="J37" s="68"/>
      <c r="K37" s="68"/>
      <c r="L37" s="68"/>
      <c r="M37" s="44"/>
    </row>
    <row r="38" spans="1:13" ht="33" customHeight="1">
      <c r="A38" s="30" t="s">
        <v>133</v>
      </c>
      <c r="B38" s="71"/>
      <c r="C38" s="71"/>
      <c r="D38" s="71"/>
      <c r="E38" s="44"/>
      <c r="F38" s="72">
        <v>3427073</v>
      </c>
      <c r="G38" s="44"/>
      <c r="H38" s="73">
        <v>3573585</v>
      </c>
      <c r="I38" s="73"/>
      <c r="J38" s="73"/>
      <c r="K38" s="73"/>
      <c r="L38" s="73"/>
      <c r="M38" s="44"/>
    </row>
    <row r="39" spans="1:13" ht="16.5" customHeight="1">
      <c r="A39" s="30" t="s">
        <v>18</v>
      </c>
      <c r="B39" s="71"/>
      <c r="C39" s="71"/>
      <c r="D39" s="71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6.5" customHeight="1">
      <c r="A40" s="71" t="s">
        <v>134</v>
      </c>
      <c r="B40" s="71"/>
      <c r="C40" s="71"/>
      <c r="D40" s="71"/>
      <c r="E40" s="44"/>
      <c r="F40" s="72">
        <v>349500</v>
      </c>
      <c r="G40" s="44"/>
      <c r="H40" s="73">
        <v>603000</v>
      </c>
      <c r="I40" s="73"/>
      <c r="J40" s="73"/>
      <c r="K40" s="73"/>
      <c r="L40" s="73"/>
      <c r="M40" s="44"/>
    </row>
    <row r="41" spans="1:13" ht="16.5" customHeight="1">
      <c r="A41" s="71" t="s">
        <v>135</v>
      </c>
      <c r="B41" s="71"/>
      <c r="C41" s="71"/>
      <c r="D41" s="71"/>
      <c r="E41" s="44"/>
      <c r="F41" s="72">
        <v>2000</v>
      </c>
      <c r="G41" s="44"/>
      <c r="H41" s="73">
        <v>0</v>
      </c>
      <c r="I41" s="73"/>
      <c r="J41" s="73"/>
      <c r="K41" s="73"/>
      <c r="L41" s="73"/>
      <c r="M41" s="44"/>
    </row>
    <row r="42" spans="1:13" ht="16.5" customHeight="1">
      <c r="A42" s="71" t="s">
        <v>136</v>
      </c>
      <c r="B42" s="71"/>
      <c r="C42" s="71"/>
      <c r="D42" s="71"/>
      <c r="E42" s="44"/>
      <c r="F42" s="72">
        <v>2850</v>
      </c>
      <c r="G42" s="44"/>
      <c r="H42" s="73">
        <v>0</v>
      </c>
      <c r="I42" s="73"/>
      <c r="J42" s="73"/>
      <c r="K42" s="73"/>
      <c r="L42" s="73"/>
      <c r="M42" s="44"/>
    </row>
    <row r="43" spans="1:13" ht="16.5" customHeight="1">
      <c r="A43" s="71" t="s">
        <v>137</v>
      </c>
      <c r="B43" s="71"/>
      <c r="C43" s="71"/>
      <c r="D43" s="71"/>
      <c r="E43" s="44"/>
      <c r="F43" s="72">
        <v>104167</v>
      </c>
      <c r="G43" s="44"/>
      <c r="H43" s="73">
        <v>28187</v>
      </c>
      <c r="I43" s="73"/>
      <c r="J43" s="73"/>
      <c r="K43" s="73"/>
      <c r="L43" s="73"/>
      <c r="M43" s="44"/>
    </row>
    <row r="44" spans="1:13" ht="16.5" customHeight="1">
      <c r="A44" s="71" t="s">
        <v>138</v>
      </c>
      <c r="B44" s="71"/>
      <c r="C44" s="71"/>
      <c r="D44" s="71"/>
      <c r="E44" s="44"/>
      <c r="F44" s="72">
        <v>51971</v>
      </c>
      <c r="G44" s="44"/>
      <c r="H44" s="73">
        <v>21905</v>
      </c>
      <c r="I44" s="73"/>
      <c r="J44" s="73"/>
      <c r="K44" s="73"/>
      <c r="L44" s="73"/>
      <c r="M44" s="44"/>
    </row>
    <row r="45" spans="1:13" ht="16.5" customHeight="1">
      <c r="A45" s="71" t="s">
        <v>139</v>
      </c>
      <c r="B45" s="71"/>
      <c r="C45" s="71"/>
      <c r="D45" s="71"/>
      <c r="E45" s="44"/>
      <c r="F45" s="72">
        <v>1680288</v>
      </c>
      <c r="G45" s="44"/>
      <c r="H45" s="73">
        <v>1510477</v>
      </c>
      <c r="I45" s="73"/>
      <c r="J45" s="73"/>
      <c r="K45" s="73"/>
      <c r="L45" s="73"/>
      <c r="M45" s="44"/>
    </row>
    <row r="46" spans="1:13" ht="16.5" customHeight="1">
      <c r="A46" s="71" t="s">
        <v>140</v>
      </c>
      <c r="B46" s="71"/>
      <c r="C46" s="71"/>
      <c r="D46" s="71"/>
      <c r="E46" s="44"/>
      <c r="F46" s="72">
        <v>554135</v>
      </c>
      <c r="G46" s="44"/>
      <c r="H46" s="73">
        <v>157567</v>
      </c>
      <c r="I46" s="73"/>
      <c r="J46" s="73"/>
      <c r="K46" s="73"/>
      <c r="L46" s="73"/>
      <c r="M46" s="44"/>
    </row>
    <row r="47" spans="1:13" ht="16.5" customHeight="1">
      <c r="A47" s="71" t="s">
        <v>141</v>
      </c>
      <c r="B47" s="71"/>
      <c r="C47" s="71"/>
      <c r="D47" s="71"/>
      <c r="E47" s="44"/>
      <c r="F47" s="72">
        <v>218722</v>
      </c>
      <c r="G47" s="44"/>
      <c r="H47" s="73">
        <v>223678</v>
      </c>
      <c r="I47" s="73"/>
      <c r="J47" s="73"/>
      <c r="K47" s="73"/>
      <c r="L47" s="73"/>
      <c r="M47" s="44"/>
    </row>
    <row r="48" spans="1:13" ht="26.25" customHeight="1">
      <c r="A48" s="71" t="s">
        <v>142</v>
      </c>
      <c r="B48" s="71"/>
      <c r="C48" s="71"/>
      <c r="D48" s="71"/>
      <c r="E48" s="44"/>
      <c r="F48" s="72">
        <v>76550</v>
      </c>
      <c r="G48" s="44"/>
      <c r="H48" s="73">
        <v>53564</v>
      </c>
      <c r="I48" s="73"/>
      <c r="J48" s="73"/>
      <c r="K48" s="73"/>
      <c r="L48" s="73"/>
      <c r="M48" s="44"/>
    </row>
    <row r="49" spans="1:13" ht="16.5">
      <c r="A49" s="31" t="s">
        <v>143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44"/>
    </row>
    <row r="50" spans="1:13" s="77" customFormat="1" ht="0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21.75" customHeight="1">
      <c r="A51" s="27" t="s">
        <v>156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4"/>
    </row>
    <row r="52" spans="1:13" ht="31.5" customHeight="1">
      <c r="A52" s="28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4"/>
    </row>
    <row r="53" spans="1:13" ht="15" customHeight="1">
      <c r="A53" s="4" t="s">
        <v>118</v>
      </c>
      <c r="B53" s="44"/>
      <c r="C53" s="66" t="s">
        <v>6</v>
      </c>
      <c r="D53" s="44"/>
      <c r="E53" s="44"/>
      <c r="F53" s="44"/>
      <c r="G53" s="44"/>
      <c r="H53" s="44"/>
      <c r="I53" s="4" t="s">
        <v>119</v>
      </c>
      <c r="J53" s="44"/>
      <c r="K53" s="67">
        <v>2</v>
      </c>
      <c r="L53" s="44"/>
      <c r="M53" s="44"/>
    </row>
    <row r="54" spans="1:13" s="77" customFormat="1" ht="3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2.75" customHeight="1">
      <c r="A55" s="29" t="s">
        <v>7</v>
      </c>
      <c r="B55" s="69"/>
      <c r="C55" s="69"/>
      <c r="D55" s="69"/>
      <c r="E55" s="44"/>
      <c r="F55" s="70" t="s">
        <v>120</v>
      </c>
      <c r="G55" s="44"/>
      <c r="H55" s="69" t="s">
        <v>121</v>
      </c>
      <c r="I55" s="69"/>
      <c r="J55" s="69"/>
      <c r="K55" s="69"/>
      <c r="L55" s="69"/>
      <c r="M55" s="44"/>
    </row>
    <row r="56" spans="1:13" s="77" customFormat="1" ht="3.75" customHeight="1">
      <c r="A56" s="78"/>
      <c r="B56" s="78"/>
      <c r="C56" s="78"/>
      <c r="D56" s="78"/>
      <c r="E56" s="79"/>
      <c r="F56" s="80"/>
      <c r="G56" s="79"/>
      <c r="H56" s="78"/>
      <c r="I56" s="78"/>
      <c r="J56" s="78"/>
      <c r="K56" s="78"/>
      <c r="L56" s="78"/>
      <c r="M56" s="79"/>
    </row>
    <row r="57" spans="1:13" ht="16.5" customHeight="1">
      <c r="A57" s="71" t="s">
        <v>144</v>
      </c>
      <c r="B57" s="71"/>
      <c r="C57" s="71"/>
      <c r="D57" s="71"/>
      <c r="E57" s="44"/>
      <c r="F57" s="72">
        <v>36757</v>
      </c>
      <c r="G57" s="44"/>
      <c r="H57" s="73">
        <v>0</v>
      </c>
      <c r="I57" s="73"/>
      <c r="J57" s="73"/>
      <c r="K57" s="73"/>
      <c r="L57" s="73"/>
      <c r="M57" s="44"/>
    </row>
    <row r="58" spans="1:13" ht="16.5" customHeight="1">
      <c r="A58" s="71" t="s">
        <v>145</v>
      </c>
      <c r="B58" s="71"/>
      <c r="C58" s="71"/>
      <c r="D58" s="71"/>
      <c r="E58" s="44"/>
      <c r="F58" s="72">
        <v>37758</v>
      </c>
      <c r="G58" s="44"/>
      <c r="H58" s="73">
        <v>5829</v>
      </c>
      <c r="I58" s="73"/>
      <c r="J58" s="73"/>
      <c r="K58" s="73"/>
      <c r="L58" s="73"/>
      <c r="M58" s="44"/>
    </row>
    <row r="59" spans="1:13" ht="16.5" customHeight="1">
      <c r="A59" s="71" t="s">
        <v>146</v>
      </c>
      <c r="B59" s="71"/>
      <c r="C59" s="71"/>
      <c r="D59" s="71"/>
      <c r="E59" s="44"/>
      <c r="F59" s="72">
        <v>26191</v>
      </c>
      <c r="G59" s="44"/>
      <c r="H59" s="73">
        <v>0</v>
      </c>
      <c r="I59" s="73"/>
      <c r="J59" s="73"/>
      <c r="K59" s="73"/>
      <c r="L59" s="73"/>
      <c r="M59" s="44"/>
    </row>
    <row r="60" spans="1:13" ht="16.5" customHeight="1">
      <c r="A60" s="71" t="s">
        <v>147</v>
      </c>
      <c r="B60" s="71"/>
      <c r="C60" s="71"/>
      <c r="D60" s="71"/>
      <c r="E60" s="44"/>
      <c r="F60" s="72">
        <v>17896</v>
      </c>
      <c r="G60" s="44"/>
      <c r="H60" s="73">
        <v>0</v>
      </c>
      <c r="I60" s="73"/>
      <c r="J60" s="73"/>
      <c r="K60" s="73"/>
      <c r="L60" s="73"/>
      <c r="M60" s="44"/>
    </row>
    <row r="61" spans="1:13" ht="16.5" customHeight="1">
      <c r="A61" s="71" t="s">
        <v>148</v>
      </c>
      <c r="B61" s="71"/>
      <c r="C61" s="71"/>
      <c r="D61" s="71"/>
      <c r="E61" s="44"/>
      <c r="F61" s="72">
        <v>22852</v>
      </c>
      <c r="G61" s="44"/>
      <c r="H61" s="73">
        <v>42324</v>
      </c>
      <c r="I61" s="73"/>
      <c r="J61" s="73"/>
      <c r="K61" s="73"/>
      <c r="L61" s="73"/>
      <c r="M61" s="44"/>
    </row>
    <row r="62" spans="1:13" ht="16.5" customHeight="1">
      <c r="A62" s="71" t="s">
        <v>149</v>
      </c>
      <c r="B62" s="71"/>
      <c r="C62" s="71"/>
      <c r="D62" s="71"/>
      <c r="E62" s="44"/>
      <c r="F62" s="72">
        <v>6718</v>
      </c>
      <c r="G62" s="44"/>
      <c r="H62" s="73">
        <v>0</v>
      </c>
      <c r="I62" s="73"/>
      <c r="J62" s="73"/>
      <c r="K62" s="73"/>
      <c r="L62" s="73"/>
      <c r="M62" s="44"/>
    </row>
    <row r="63" spans="1:13" ht="15" customHeight="1">
      <c r="A63" s="71" t="s">
        <v>150</v>
      </c>
      <c r="B63" s="71"/>
      <c r="C63" s="71"/>
      <c r="D63" s="71"/>
      <c r="E63" s="44"/>
      <c r="F63" s="72">
        <v>36000</v>
      </c>
      <c r="G63" s="44"/>
      <c r="H63" s="74">
        <v>48000</v>
      </c>
      <c r="I63" s="74"/>
      <c r="J63" s="74"/>
      <c r="K63" s="74"/>
      <c r="L63" s="74"/>
      <c r="M63" s="44"/>
    </row>
    <row r="64" spans="1:13" s="77" customFormat="1" ht="1.5" customHeight="1">
      <c r="A64" s="79"/>
      <c r="B64" s="79"/>
      <c r="C64" s="79"/>
      <c r="D64" s="79"/>
      <c r="E64" s="79"/>
      <c r="F64" s="80"/>
      <c r="G64" s="79"/>
      <c r="H64" s="78"/>
      <c r="I64" s="78"/>
      <c r="J64" s="78"/>
      <c r="K64" s="78"/>
      <c r="L64" s="78"/>
      <c r="M64" s="79"/>
    </row>
    <row r="65" spans="1:13" ht="15" customHeight="1">
      <c r="A65" s="30" t="s">
        <v>20</v>
      </c>
      <c r="B65" s="71"/>
      <c r="C65" s="71"/>
      <c r="D65" s="71"/>
      <c r="E65" s="44"/>
      <c r="F65" s="72">
        <v>3224355</v>
      </c>
      <c r="G65" s="44"/>
      <c r="H65" s="74">
        <v>2694531</v>
      </c>
      <c r="I65" s="74"/>
      <c r="J65" s="74"/>
      <c r="K65" s="74"/>
      <c r="L65" s="74"/>
      <c r="M65" s="44"/>
    </row>
    <row r="66" spans="1:13" s="77" customFormat="1" ht="1.5" customHeight="1">
      <c r="A66" s="79"/>
      <c r="B66" s="79"/>
      <c r="C66" s="79"/>
      <c r="D66" s="79"/>
      <c r="E66" s="79"/>
      <c r="F66" s="80"/>
      <c r="G66" s="79"/>
      <c r="H66" s="78"/>
      <c r="I66" s="78"/>
      <c r="J66" s="78"/>
      <c r="K66" s="78"/>
      <c r="L66" s="78"/>
      <c r="M66" s="79"/>
    </row>
    <row r="67" spans="1:13" ht="33" customHeight="1">
      <c r="A67" s="30" t="s">
        <v>151</v>
      </c>
      <c r="B67" s="71"/>
      <c r="C67" s="71"/>
      <c r="D67" s="71"/>
      <c r="E67" s="44"/>
      <c r="F67" s="72">
        <v>202718</v>
      </c>
      <c r="G67" s="44"/>
      <c r="H67" s="73">
        <v>879054</v>
      </c>
      <c r="I67" s="73"/>
      <c r="J67" s="73"/>
      <c r="K67" s="73"/>
      <c r="L67" s="73"/>
      <c r="M67" s="44"/>
    </row>
    <row r="68" spans="1:13" ht="16.5" customHeight="1">
      <c r="A68" s="30" t="s">
        <v>21</v>
      </c>
      <c r="B68" s="71"/>
      <c r="C68" s="71"/>
      <c r="D68" s="71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6.5" customHeight="1">
      <c r="A69" s="71" t="s">
        <v>152</v>
      </c>
      <c r="B69" s="71"/>
      <c r="C69" s="71"/>
      <c r="D69" s="71"/>
      <c r="E69" s="44"/>
      <c r="F69" s="72">
        <v>9404</v>
      </c>
      <c r="G69" s="44"/>
      <c r="H69" s="73">
        <v>21784</v>
      </c>
      <c r="I69" s="73"/>
      <c r="J69" s="73"/>
      <c r="K69" s="73"/>
      <c r="L69" s="73"/>
      <c r="M69" s="44"/>
    </row>
    <row r="70" spans="1:13" ht="15" customHeight="1">
      <c r="A70" s="71" t="s">
        <v>153</v>
      </c>
      <c r="B70" s="71"/>
      <c r="C70" s="71"/>
      <c r="D70" s="71"/>
      <c r="E70" s="44"/>
      <c r="F70" s="72">
        <v>0</v>
      </c>
      <c r="G70" s="44"/>
      <c r="H70" s="74">
        <v>161817</v>
      </c>
      <c r="I70" s="74"/>
      <c r="J70" s="74"/>
      <c r="K70" s="74"/>
      <c r="L70" s="74"/>
      <c r="M70" s="44"/>
    </row>
    <row r="71" spans="1:13" s="77" customFormat="1" ht="1.5" customHeight="1">
      <c r="A71" s="79"/>
      <c r="B71" s="79"/>
      <c r="C71" s="79"/>
      <c r="D71" s="79"/>
      <c r="E71" s="79"/>
      <c r="F71" s="80"/>
      <c r="G71" s="79"/>
      <c r="H71" s="78"/>
      <c r="I71" s="78"/>
      <c r="J71" s="78"/>
      <c r="K71" s="78"/>
      <c r="L71" s="78"/>
      <c r="M71" s="79"/>
    </row>
    <row r="72" spans="1:13" ht="33" customHeight="1">
      <c r="A72" s="30" t="s">
        <v>22</v>
      </c>
      <c r="B72" s="71"/>
      <c r="C72" s="71"/>
      <c r="D72" s="71"/>
      <c r="E72" s="44"/>
      <c r="F72" s="72">
        <v>9404</v>
      </c>
      <c r="G72" s="44"/>
      <c r="H72" s="73">
        <v>183601</v>
      </c>
      <c r="I72" s="73"/>
      <c r="J72" s="73"/>
      <c r="K72" s="73"/>
      <c r="L72" s="73"/>
      <c r="M72" s="44"/>
    </row>
    <row r="73" spans="1:15" ht="16.5" customHeight="1">
      <c r="A73" s="30" t="s">
        <v>23</v>
      </c>
      <c r="B73" s="71"/>
      <c r="C73" s="71"/>
      <c r="D73" s="71"/>
      <c r="E73" s="44"/>
      <c r="F73" s="44"/>
      <c r="G73" s="44"/>
      <c r="H73" s="44"/>
      <c r="I73" s="44"/>
      <c r="J73" s="44"/>
      <c r="K73" s="44"/>
      <c r="L73" s="44"/>
      <c r="M73" s="44"/>
      <c r="O73" s="81"/>
    </row>
    <row r="74" spans="1:13" ht="16.5" customHeight="1">
      <c r="A74" s="71" t="s">
        <v>154</v>
      </c>
      <c r="B74" s="71"/>
      <c r="C74" s="71"/>
      <c r="D74" s="71"/>
      <c r="E74" s="44"/>
      <c r="F74" s="72">
        <v>363471</v>
      </c>
      <c r="G74" s="44"/>
      <c r="H74" s="73">
        <v>779295</v>
      </c>
      <c r="I74" s="73"/>
      <c r="J74" s="73"/>
      <c r="K74" s="73"/>
      <c r="L74" s="73"/>
      <c r="M74" s="44"/>
    </row>
    <row r="75" spans="1:13" ht="15" customHeight="1">
      <c r="A75" s="71" t="s">
        <v>155</v>
      </c>
      <c r="B75" s="71"/>
      <c r="C75" s="71"/>
      <c r="D75" s="71"/>
      <c r="E75" s="44"/>
      <c r="F75" s="72">
        <v>65838</v>
      </c>
      <c r="G75" s="44"/>
      <c r="H75" s="74">
        <v>241203</v>
      </c>
      <c r="I75" s="74"/>
      <c r="J75" s="74"/>
      <c r="K75" s="74"/>
      <c r="L75" s="74"/>
      <c r="M75" s="44"/>
    </row>
    <row r="76" spans="1:13" s="77" customFormat="1" ht="1.5" customHeight="1">
      <c r="A76" s="79"/>
      <c r="B76" s="79"/>
      <c r="C76" s="79"/>
      <c r="D76" s="79"/>
      <c r="E76" s="79"/>
      <c r="F76" s="80"/>
      <c r="G76" s="79"/>
      <c r="H76" s="78"/>
      <c r="I76" s="78"/>
      <c r="J76" s="78"/>
      <c r="K76" s="78"/>
      <c r="L76" s="78"/>
      <c r="M76" s="79"/>
    </row>
    <row r="77" spans="1:13" ht="31.5" customHeight="1">
      <c r="A77" s="30" t="s">
        <v>24</v>
      </c>
      <c r="B77" s="71"/>
      <c r="C77" s="71"/>
      <c r="D77" s="71"/>
      <c r="E77" s="44"/>
      <c r="F77" s="72">
        <v>429309</v>
      </c>
      <c r="G77" s="44"/>
      <c r="H77" s="74">
        <v>1020498</v>
      </c>
      <c r="I77" s="74"/>
      <c r="J77" s="74"/>
      <c r="K77" s="74"/>
      <c r="L77" s="74"/>
      <c r="M77" s="44"/>
    </row>
    <row r="78" spans="1:13" s="77" customFormat="1" ht="1.5" customHeight="1">
      <c r="A78" s="79"/>
      <c r="B78" s="79"/>
      <c r="C78" s="79"/>
      <c r="D78" s="79"/>
      <c r="E78" s="79"/>
      <c r="F78" s="80"/>
      <c r="G78" s="79"/>
      <c r="H78" s="78"/>
      <c r="I78" s="78"/>
      <c r="J78" s="78"/>
      <c r="K78" s="78"/>
      <c r="L78" s="78"/>
      <c r="M78" s="79"/>
    </row>
    <row r="79" spans="1:13" ht="33" customHeight="1">
      <c r="A79" s="30" t="s">
        <v>25</v>
      </c>
      <c r="B79" s="71"/>
      <c r="C79" s="71"/>
      <c r="D79" s="71"/>
      <c r="E79" s="44"/>
      <c r="F79" s="72">
        <v>-217187</v>
      </c>
      <c r="G79" s="44"/>
      <c r="H79" s="73">
        <v>42157</v>
      </c>
      <c r="I79" s="73"/>
      <c r="J79" s="73"/>
      <c r="K79" s="73"/>
      <c r="L79" s="73"/>
      <c r="M79" s="44"/>
    </row>
    <row r="80" spans="1:13" ht="15" customHeight="1">
      <c r="A80" s="30" t="s">
        <v>26</v>
      </c>
      <c r="B80" s="71"/>
      <c r="C80" s="71"/>
      <c r="D80" s="71"/>
      <c r="E80" s="44"/>
      <c r="F80" s="72">
        <v>-217187</v>
      </c>
      <c r="G80" s="44"/>
      <c r="H80" s="74">
        <v>42157</v>
      </c>
      <c r="I80" s="74"/>
      <c r="J80" s="74"/>
      <c r="K80" s="74"/>
      <c r="L80" s="74"/>
      <c r="M80" s="44"/>
    </row>
    <row r="81" spans="1:13" s="77" customFormat="1" ht="1.5" customHeight="1">
      <c r="A81" s="79"/>
      <c r="B81" s="79"/>
      <c r="C81" s="79"/>
      <c r="D81" s="79"/>
      <c r="E81" s="79"/>
      <c r="F81" s="80"/>
      <c r="G81" s="79"/>
      <c r="H81" s="78"/>
      <c r="I81" s="78"/>
      <c r="J81" s="78"/>
      <c r="K81" s="78"/>
      <c r="L81" s="78"/>
      <c r="M81" s="79"/>
    </row>
    <row r="82" spans="1:13" ht="15.75">
      <c r="A82" s="30" t="s">
        <v>27</v>
      </c>
      <c r="B82" s="71"/>
      <c r="C82" s="71"/>
      <c r="D82" s="71"/>
      <c r="E82" s="44"/>
      <c r="F82" s="72">
        <v>-217187</v>
      </c>
      <c r="G82" s="44"/>
      <c r="H82" s="74">
        <v>42157</v>
      </c>
      <c r="I82" s="74"/>
      <c r="J82" s="74"/>
      <c r="K82" s="74"/>
      <c r="L82" s="74"/>
      <c r="M82" s="44"/>
    </row>
    <row r="83" spans="1:13" s="77" customFormat="1" ht="15.75" hidden="1">
      <c r="A83" s="71"/>
      <c r="B83" s="71"/>
      <c r="C83" s="71"/>
      <c r="D83" s="71"/>
      <c r="E83" s="79"/>
      <c r="F83" s="78"/>
      <c r="G83" s="79"/>
      <c r="H83" s="78"/>
      <c r="I83" s="78"/>
      <c r="J83" s="78"/>
      <c r="K83" s="78"/>
      <c r="L83" s="78"/>
      <c r="M83" s="79"/>
    </row>
    <row r="84" spans="1:13" s="77" customFormat="1" ht="2.25" customHeight="1">
      <c r="A84" s="79"/>
      <c r="B84" s="79"/>
      <c r="C84" s="79"/>
      <c r="D84" s="79"/>
      <c r="E84" s="79"/>
      <c r="F84" s="82"/>
      <c r="G84" s="79"/>
      <c r="H84" s="82"/>
      <c r="I84" s="82"/>
      <c r="J84" s="82"/>
      <c r="K84" s="82"/>
      <c r="L84" s="82"/>
      <c r="M84" s="79"/>
    </row>
    <row r="85" spans="1:13" s="77" customFormat="1" ht="193.5" customHeight="1">
      <c r="A85" s="79"/>
      <c r="B85" s="79"/>
      <c r="C85" s="79"/>
      <c r="D85" s="79"/>
      <c r="E85" s="79"/>
      <c r="F85" s="80"/>
      <c r="G85" s="79"/>
      <c r="H85" s="78"/>
      <c r="I85" s="78"/>
      <c r="J85" s="78"/>
      <c r="K85" s="78"/>
      <c r="L85" s="78"/>
      <c r="M85" s="79"/>
    </row>
    <row r="86" spans="1:13" ht="16.5">
      <c r="A86" s="31" t="s">
        <v>143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44"/>
    </row>
  </sheetData>
  <mergeCells count="133">
    <mergeCell ref="H85:L85"/>
    <mergeCell ref="A86:L86"/>
    <mergeCell ref="H81:L81"/>
    <mergeCell ref="A82:D83"/>
    <mergeCell ref="H82:L82"/>
    <mergeCell ref="F83:F84"/>
    <mergeCell ref="H83:L84"/>
    <mergeCell ref="A79:D79"/>
    <mergeCell ref="H79:L79"/>
    <mergeCell ref="A80:D80"/>
    <mergeCell ref="H80:L80"/>
    <mergeCell ref="H76:L76"/>
    <mergeCell ref="A77:D77"/>
    <mergeCell ref="H77:L77"/>
    <mergeCell ref="H78:L78"/>
    <mergeCell ref="A73:D73"/>
    <mergeCell ref="A74:D74"/>
    <mergeCell ref="H74:L74"/>
    <mergeCell ref="A75:D75"/>
    <mergeCell ref="H75:L75"/>
    <mergeCell ref="A70:D70"/>
    <mergeCell ref="H70:L70"/>
    <mergeCell ref="H71:L71"/>
    <mergeCell ref="A72:D72"/>
    <mergeCell ref="H72:L72"/>
    <mergeCell ref="A67:D67"/>
    <mergeCell ref="H67:L67"/>
    <mergeCell ref="A68:D68"/>
    <mergeCell ref="A69:D69"/>
    <mergeCell ref="H69:L69"/>
    <mergeCell ref="H64:L64"/>
    <mergeCell ref="A65:D65"/>
    <mergeCell ref="H65:L65"/>
    <mergeCell ref="H66:L66"/>
    <mergeCell ref="A62:D62"/>
    <mergeCell ref="H62:L62"/>
    <mergeCell ref="A63:D63"/>
    <mergeCell ref="H63:L63"/>
    <mergeCell ref="A60:D60"/>
    <mergeCell ref="H60:L60"/>
    <mergeCell ref="A61:D61"/>
    <mergeCell ref="H61:L61"/>
    <mergeCell ref="A58:D58"/>
    <mergeCell ref="H58:L58"/>
    <mergeCell ref="A59:D59"/>
    <mergeCell ref="H59:L59"/>
    <mergeCell ref="A56:D56"/>
    <mergeCell ref="H56:L56"/>
    <mergeCell ref="A57:D57"/>
    <mergeCell ref="H57:L57"/>
    <mergeCell ref="A52:L52"/>
    <mergeCell ref="A54:M54"/>
    <mergeCell ref="A55:D55"/>
    <mergeCell ref="H55:L55"/>
    <mergeCell ref="A48:D48"/>
    <mergeCell ref="H48:L48"/>
    <mergeCell ref="A49:L49"/>
    <mergeCell ref="A51:L51"/>
    <mergeCell ref="A46:D46"/>
    <mergeCell ref="H46:L46"/>
    <mergeCell ref="A47:D47"/>
    <mergeCell ref="H47:L47"/>
    <mergeCell ref="A44:D44"/>
    <mergeCell ref="H44:L44"/>
    <mergeCell ref="A45:D45"/>
    <mergeCell ref="H45:L45"/>
    <mergeCell ref="A42:D42"/>
    <mergeCell ref="H42:L42"/>
    <mergeCell ref="A43:D43"/>
    <mergeCell ref="H43:L43"/>
    <mergeCell ref="A40:D40"/>
    <mergeCell ref="H40:L40"/>
    <mergeCell ref="A41:D41"/>
    <mergeCell ref="H41:L41"/>
    <mergeCell ref="H37:L37"/>
    <mergeCell ref="A38:D38"/>
    <mergeCell ref="H38:L38"/>
    <mergeCell ref="A39:D39"/>
    <mergeCell ref="A34:D34"/>
    <mergeCell ref="H34:L34"/>
    <mergeCell ref="H35:L35"/>
    <mergeCell ref="A36:D36"/>
    <mergeCell ref="H36:L36"/>
    <mergeCell ref="H31:L31"/>
    <mergeCell ref="A32:D32"/>
    <mergeCell ref="H32:L32"/>
    <mergeCell ref="H33:L33"/>
    <mergeCell ref="A28:D28"/>
    <mergeCell ref="H28:L28"/>
    <mergeCell ref="H29:L29"/>
    <mergeCell ref="A30:D30"/>
    <mergeCell ref="H30:L30"/>
    <mergeCell ref="H25:L25"/>
    <mergeCell ref="A26:D26"/>
    <mergeCell ref="H26:L26"/>
    <mergeCell ref="H27:L27"/>
    <mergeCell ref="A23:D23"/>
    <mergeCell ref="H23:L23"/>
    <mergeCell ref="A24:D24"/>
    <mergeCell ref="H24:L24"/>
    <mergeCell ref="A21:D21"/>
    <mergeCell ref="H21:L21"/>
    <mergeCell ref="A22:D22"/>
    <mergeCell ref="H22:L22"/>
    <mergeCell ref="A19:D19"/>
    <mergeCell ref="H19:L19"/>
    <mergeCell ref="A20:D20"/>
    <mergeCell ref="H20:L20"/>
    <mergeCell ref="A16:D16"/>
    <mergeCell ref="H16:L16"/>
    <mergeCell ref="A17:D17"/>
    <mergeCell ref="A18:D18"/>
    <mergeCell ref="H18:L18"/>
    <mergeCell ref="A13:D13"/>
    <mergeCell ref="A14:D14"/>
    <mergeCell ref="H14:L14"/>
    <mergeCell ref="H15:L15"/>
    <mergeCell ref="H10:L10"/>
    <mergeCell ref="A11:D11"/>
    <mergeCell ref="H11:L11"/>
    <mergeCell ref="A12:D12"/>
    <mergeCell ref="A7:D7"/>
    <mergeCell ref="A8:D8"/>
    <mergeCell ref="H8:L8"/>
    <mergeCell ref="A9:D9"/>
    <mergeCell ref="H9:L9"/>
    <mergeCell ref="A5:D5"/>
    <mergeCell ref="H5:L5"/>
    <mergeCell ref="A6:D6"/>
    <mergeCell ref="H6:L6"/>
    <mergeCell ref="A1:L1"/>
    <mergeCell ref="A2:L2"/>
    <mergeCell ref="A4:M4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6.5"/>
  <cols>
    <col min="1" max="1" width="11.875" style="10" customWidth="1"/>
    <col min="2" max="2" width="0.875" style="10" customWidth="1"/>
    <col min="3" max="3" width="10.125" style="10" customWidth="1"/>
    <col min="4" max="4" width="7.375" style="10" customWidth="1"/>
    <col min="5" max="5" width="12.125" style="10" customWidth="1"/>
    <col min="6" max="6" width="19.125" style="10" customWidth="1"/>
    <col min="7" max="7" width="12.00390625" style="10" customWidth="1"/>
    <col min="8" max="8" width="4.875" style="10" customWidth="1"/>
    <col min="9" max="9" width="7.625" style="10" customWidth="1"/>
    <col min="10" max="10" width="4.375" style="10" customWidth="1"/>
    <col min="11" max="12" width="1.12109375" style="10" customWidth="1"/>
    <col min="13" max="13" width="0" style="10" hidden="1" customWidth="1"/>
    <col min="14" max="16384" width="9.00390625" style="10" customWidth="1"/>
  </cols>
  <sheetData>
    <row r="1" spans="1:13" ht="21">
      <c r="A1" s="27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4"/>
    </row>
    <row r="2" spans="1:13" ht="31.5" customHeight="1">
      <c r="A2" s="28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4"/>
    </row>
    <row r="3" spans="1:13" ht="15" customHeight="1">
      <c r="A3" s="4" t="s">
        <v>118</v>
      </c>
      <c r="B3" s="44"/>
      <c r="C3" s="66" t="s">
        <v>28</v>
      </c>
      <c r="D3" s="44"/>
      <c r="E3" s="44"/>
      <c r="F3" s="44"/>
      <c r="G3" s="44"/>
      <c r="H3" s="44"/>
      <c r="I3" s="4" t="s">
        <v>119</v>
      </c>
      <c r="J3" s="44"/>
      <c r="K3" s="67">
        <v>1</v>
      </c>
      <c r="L3" s="44"/>
      <c r="M3" s="44"/>
    </row>
    <row r="4" spans="1:13" ht="3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9.5" customHeight="1">
      <c r="A5" s="29" t="s">
        <v>7</v>
      </c>
      <c r="B5" s="69"/>
      <c r="C5" s="69"/>
      <c r="D5" s="69"/>
      <c r="E5" s="44"/>
      <c r="F5" s="70" t="s">
        <v>157</v>
      </c>
      <c r="G5" s="44"/>
      <c r="H5" s="69" t="s">
        <v>120</v>
      </c>
      <c r="I5" s="69"/>
      <c r="J5" s="69"/>
      <c r="K5" s="69"/>
      <c r="L5" s="69"/>
      <c r="M5" s="44"/>
    </row>
    <row r="6" spans="1:13" ht="3.75" customHeight="1">
      <c r="A6" s="68"/>
      <c r="B6" s="68"/>
      <c r="C6" s="68"/>
      <c r="D6" s="68"/>
      <c r="E6" s="44"/>
      <c r="F6" s="46"/>
      <c r="G6" s="44"/>
      <c r="H6" s="68"/>
      <c r="I6" s="68"/>
      <c r="J6" s="68"/>
      <c r="K6" s="68"/>
      <c r="L6" s="68"/>
      <c r="M6" s="44"/>
    </row>
    <row r="7" spans="1:13" ht="16.5" customHeight="1">
      <c r="A7" s="30" t="s">
        <v>8</v>
      </c>
      <c r="B7" s="71"/>
      <c r="C7" s="71"/>
      <c r="D7" s="71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71" t="s">
        <v>122</v>
      </c>
      <c r="B8" s="71"/>
      <c r="C8" s="71"/>
      <c r="D8" s="71"/>
      <c r="E8" s="44"/>
      <c r="F8" s="72">
        <v>21244570</v>
      </c>
      <c r="G8" s="44"/>
      <c r="H8" s="74">
        <v>6719945</v>
      </c>
      <c r="I8" s="74"/>
      <c r="J8" s="74"/>
      <c r="K8" s="74"/>
      <c r="L8" s="74"/>
      <c r="M8" s="44"/>
    </row>
    <row r="9" spans="1:13" ht="1.5" customHeight="1">
      <c r="A9" s="44"/>
      <c r="B9" s="44"/>
      <c r="C9" s="44"/>
      <c r="D9" s="44"/>
      <c r="E9" s="44"/>
      <c r="F9" s="46"/>
      <c r="G9" s="44"/>
      <c r="H9" s="68"/>
      <c r="I9" s="68"/>
      <c r="J9" s="68"/>
      <c r="K9" s="68"/>
      <c r="L9" s="68"/>
      <c r="M9" s="44"/>
    </row>
    <row r="10" spans="1:13" ht="33" customHeight="1">
      <c r="A10" s="30" t="s">
        <v>9</v>
      </c>
      <c r="B10" s="71"/>
      <c r="C10" s="71"/>
      <c r="D10" s="71"/>
      <c r="E10" s="44"/>
      <c r="F10" s="72">
        <v>21244570</v>
      </c>
      <c r="G10" s="44"/>
      <c r="H10" s="73">
        <v>6719945</v>
      </c>
      <c r="I10" s="73"/>
      <c r="J10" s="73"/>
      <c r="K10" s="73"/>
      <c r="L10" s="73"/>
      <c r="M10" s="44"/>
    </row>
    <row r="11" spans="1:13" ht="16.5" customHeight="1">
      <c r="A11" s="30" t="s">
        <v>124</v>
      </c>
      <c r="B11" s="71"/>
      <c r="C11" s="71"/>
      <c r="D11" s="71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6.5" customHeight="1">
      <c r="A12" s="30" t="s">
        <v>10</v>
      </c>
      <c r="B12" s="71"/>
      <c r="C12" s="71"/>
      <c r="D12" s="71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" customHeight="1">
      <c r="A13" s="71" t="s">
        <v>125</v>
      </c>
      <c r="B13" s="71"/>
      <c r="C13" s="71"/>
      <c r="D13" s="71"/>
      <c r="E13" s="44"/>
      <c r="F13" s="72">
        <v>0</v>
      </c>
      <c r="G13" s="44"/>
      <c r="H13" s="74">
        <v>401900</v>
      </c>
      <c r="I13" s="74"/>
      <c r="J13" s="74"/>
      <c r="K13" s="74"/>
      <c r="L13" s="74"/>
      <c r="M13" s="44"/>
    </row>
    <row r="14" spans="1:13" ht="1.5" customHeight="1">
      <c r="A14" s="44"/>
      <c r="B14" s="44"/>
      <c r="C14" s="44"/>
      <c r="D14" s="44"/>
      <c r="E14" s="44"/>
      <c r="F14" s="46"/>
      <c r="G14" s="44"/>
      <c r="H14" s="68"/>
      <c r="I14" s="68"/>
      <c r="J14" s="68"/>
      <c r="K14" s="68"/>
      <c r="L14" s="68"/>
      <c r="M14" s="44"/>
    </row>
    <row r="15" spans="1:13" ht="16.5" customHeight="1">
      <c r="A15" s="30" t="s">
        <v>11</v>
      </c>
      <c r="B15" s="71"/>
      <c r="C15" s="71"/>
      <c r="D15" s="71"/>
      <c r="E15" s="44"/>
      <c r="F15" s="72">
        <v>0</v>
      </c>
      <c r="G15" s="44"/>
      <c r="H15" s="73">
        <v>401900</v>
      </c>
      <c r="I15" s="73"/>
      <c r="J15" s="73"/>
      <c r="K15" s="73"/>
      <c r="L15" s="73"/>
      <c r="M15" s="44"/>
    </row>
    <row r="16" spans="1:13" ht="16.5" customHeight="1">
      <c r="A16" s="30" t="s">
        <v>12</v>
      </c>
      <c r="B16" s="71"/>
      <c r="C16" s="71"/>
      <c r="D16" s="71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6.5" customHeight="1">
      <c r="A17" s="71" t="s">
        <v>127</v>
      </c>
      <c r="B17" s="71"/>
      <c r="C17" s="71"/>
      <c r="D17" s="71"/>
      <c r="E17" s="44"/>
      <c r="F17" s="72">
        <v>193547</v>
      </c>
      <c r="G17" s="44"/>
      <c r="H17" s="73">
        <v>93236</v>
      </c>
      <c r="I17" s="73"/>
      <c r="J17" s="73"/>
      <c r="K17" s="73"/>
      <c r="L17" s="73"/>
      <c r="M17" s="44"/>
    </row>
    <row r="18" spans="1:13" ht="16.5" customHeight="1">
      <c r="A18" s="71" t="s">
        <v>128</v>
      </c>
      <c r="B18" s="71"/>
      <c r="C18" s="71"/>
      <c r="D18" s="71"/>
      <c r="E18" s="44"/>
      <c r="F18" s="72">
        <v>0</v>
      </c>
      <c r="G18" s="44"/>
      <c r="H18" s="73">
        <v>68078</v>
      </c>
      <c r="I18" s="73"/>
      <c r="J18" s="73"/>
      <c r="K18" s="73"/>
      <c r="L18" s="73"/>
      <c r="M18" s="44"/>
    </row>
    <row r="19" spans="1:13" ht="16.5" customHeight="1">
      <c r="A19" s="71" t="s">
        <v>129</v>
      </c>
      <c r="B19" s="71"/>
      <c r="C19" s="71"/>
      <c r="D19" s="71"/>
      <c r="E19" s="44"/>
      <c r="F19" s="72">
        <v>924499</v>
      </c>
      <c r="G19" s="44"/>
      <c r="H19" s="73">
        <v>2031990</v>
      </c>
      <c r="I19" s="73"/>
      <c r="J19" s="73"/>
      <c r="K19" s="73"/>
      <c r="L19" s="73"/>
      <c r="M19" s="44"/>
    </row>
    <row r="20" spans="1:13" ht="16.5" customHeight="1">
      <c r="A20" s="71" t="s">
        <v>130</v>
      </c>
      <c r="B20" s="71"/>
      <c r="C20" s="71"/>
      <c r="D20" s="71"/>
      <c r="E20" s="44"/>
      <c r="F20" s="72">
        <v>0</v>
      </c>
      <c r="G20" s="44"/>
      <c r="H20" s="73">
        <v>8216</v>
      </c>
      <c r="I20" s="73"/>
      <c r="J20" s="73"/>
      <c r="K20" s="73"/>
      <c r="L20" s="73"/>
      <c r="M20" s="44"/>
    </row>
    <row r="21" spans="1:13" ht="15" customHeight="1">
      <c r="A21" s="71" t="s">
        <v>131</v>
      </c>
      <c r="B21" s="71"/>
      <c r="C21" s="71"/>
      <c r="D21" s="71"/>
      <c r="E21" s="44"/>
      <c r="F21" s="72">
        <v>10072067</v>
      </c>
      <c r="G21" s="44"/>
      <c r="H21" s="74">
        <v>689452</v>
      </c>
      <c r="I21" s="74"/>
      <c r="J21" s="74"/>
      <c r="K21" s="74"/>
      <c r="L21" s="74"/>
      <c r="M21" s="44"/>
    </row>
    <row r="22" spans="1:13" ht="1.5" customHeight="1">
      <c r="A22" s="44"/>
      <c r="B22" s="44"/>
      <c r="C22" s="44"/>
      <c r="D22" s="44"/>
      <c r="E22" s="44"/>
      <c r="F22" s="46"/>
      <c r="G22" s="44"/>
      <c r="H22" s="68"/>
      <c r="I22" s="68"/>
      <c r="J22" s="68"/>
      <c r="K22" s="68"/>
      <c r="L22" s="68"/>
      <c r="M22" s="44"/>
    </row>
    <row r="23" spans="1:13" ht="15" customHeight="1">
      <c r="A23" s="30" t="s">
        <v>13</v>
      </c>
      <c r="B23" s="71"/>
      <c r="C23" s="71"/>
      <c r="D23" s="71"/>
      <c r="E23" s="44"/>
      <c r="F23" s="72">
        <v>11190113</v>
      </c>
      <c r="G23" s="44"/>
      <c r="H23" s="74">
        <v>2890972</v>
      </c>
      <c r="I23" s="74"/>
      <c r="J23" s="74"/>
      <c r="K23" s="74"/>
      <c r="L23" s="74"/>
      <c r="M23" s="44"/>
    </row>
    <row r="24" spans="1:13" ht="1.5" customHeight="1">
      <c r="A24" s="44"/>
      <c r="B24" s="44"/>
      <c r="C24" s="44"/>
      <c r="D24" s="44"/>
      <c r="E24" s="44"/>
      <c r="F24" s="46"/>
      <c r="G24" s="44"/>
      <c r="H24" s="68"/>
      <c r="I24" s="68"/>
      <c r="J24" s="68"/>
      <c r="K24" s="68"/>
      <c r="L24" s="68"/>
      <c r="M24" s="44"/>
    </row>
    <row r="25" spans="1:13" ht="15" customHeight="1">
      <c r="A25" s="30" t="s">
        <v>14</v>
      </c>
      <c r="B25" s="71"/>
      <c r="C25" s="71"/>
      <c r="D25" s="71"/>
      <c r="E25" s="44"/>
      <c r="F25" s="72">
        <v>11190113</v>
      </c>
      <c r="G25" s="44"/>
      <c r="H25" s="74">
        <v>3292872</v>
      </c>
      <c r="I25" s="74"/>
      <c r="J25" s="74"/>
      <c r="K25" s="74"/>
      <c r="L25" s="74"/>
      <c r="M25" s="44"/>
    </row>
    <row r="26" spans="1:13" ht="1.5" customHeight="1">
      <c r="A26" s="44"/>
      <c r="B26" s="44"/>
      <c r="C26" s="44"/>
      <c r="D26" s="44"/>
      <c r="E26" s="44"/>
      <c r="F26" s="46"/>
      <c r="G26" s="44"/>
      <c r="H26" s="68"/>
      <c r="I26" s="68"/>
      <c r="J26" s="68"/>
      <c r="K26" s="68"/>
      <c r="L26" s="68"/>
      <c r="M26" s="44"/>
    </row>
    <row r="27" spans="1:13" ht="15" customHeight="1">
      <c r="A27" s="30" t="s">
        <v>15</v>
      </c>
      <c r="B27" s="71"/>
      <c r="C27" s="71"/>
      <c r="D27" s="71"/>
      <c r="E27" s="44"/>
      <c r="F27" s="72">
        <v>11190113</v>
      </c>
      <c r="G27" s="44"/>
      <c r="H27" s="74">
        <v>3292872</v>
      </c>
      <c r="I27" s="74"/>
      <c r="J27" s="74"/>
      <c r="K27" s="74"/>
      <c r="L27" s="74"/>
      <c r="M27" s="44"/>
    </row>
    <row r="28" spans="1:13" ht="1.5" customHeight="1">
      <c r="A28" s="44"/>
      <c r="B28" s="44"/>
      <c r="C28" s="44"/>
      <c r="D28" s="44"/>
      <c r="E28" s="44"/>
      <c r="F28" s="46"/>
      <c r="G28" s="44"/>
      <c r="H28" s="68"/>
      <c r="I28" s="68"/>
      <c r="J28" s="68"/>
      <c r="K28" s="68"/>
      <c r="L28" s="68"/>
      <c r="M28" s="44"/>
    </row>
    <row r="29" spans="1:13" ht="15" customHeight="1">
      <c r="A29" s="30" t="s">
        <v>124</v>
      </c>
      <c r="B29" s="71"/>
      <c r="C29" s="71"/>
      <c r="D29" s="71"/>
      <c r="E29" s="44"/>
      <c r="F29" s="72">
        <v>11190113</v>
      </c>
      <c r="G29" s="44"/>
      <c r="H29" s="74">
        <v>3292872</v>
      </c>
      <c r="I29" s="74"/>
      <c r="J29" s="74"/>
      <c r="K29" s="74"/>
      <c r="L29" s="74"/>
      <c r="M29" s="44"/>
    </row>
    <row r="30" spans="1:13" ht="1.5" customHeight="1">
      <c r="A30" s="44"/>
      <c r="B30" s="44"/>
      <c r="C30" s="44"/>
      <c r="D30" s="44"/>
      <c r="E30" s="44"/>
      <c r="F30" s="46"/>
      <c r="G30" s="44"/>
      <c r="H30" s="68"/>
      <c r="I30" s="68"/>
      <c r="J30" s="68"/>
      <c r="K30" s="68"/>
      <c r="L30" s="68"/>
      <c r="M30" s="44"/>
    </row>
    <row r="31" spans="1:13" ht="15" customHeight="1">
      <c r="A31" s="30" t="s">
        <v>16</v>
      </c>
      <c r="B31" s="71"/>
      <c r="C31" s="71"/>
      <c r="D31" s="71"/>
      <c r="E31" s="44"/>
      <c r="F31" s="72">
        <v>11190113</v>
      </c>
      <c r="G31" s="44"/>
      <c r="H31" s="74">
        <v>3292872</v>
      </c>
      <c r="I31" s="74"/>
      <c r="J31" s="74"/>
      <c r="K31" s="74"/>
      <c r="L31" s="74"/>
      <c r="M31" s="44"/>
    </row>
    <row r="32" spans="1:13" ht="1.5" customHeight="1">
      <c r="A32" s="44"/>
      <c r="B32" s="44"/>
      <c r="C32" s="44"/>
      <c r="D32" s="44"/>
      <c r="E32" s="44"/>
      <c r="F32" s="46"/>
      <c r="G32" s="44"/>
      <c r="H32" s="68"/>
      <c r="I32" s="68"/>
      <c r="J32" s="68"/>
      <c r="K32" s="68"/>
      <c r="L32" s="68"/>
      <c r="M32" s="44"/>
    </row>
    <row r="33" spans="1:13" ht="15" customHeight="1">
      <c r="A33" s="30" t="s">
        <v>17</v>
      </c>
      <c r="B33" s="71"/>
      <c r="C33" s="71"/>
      <c r="D33" s="71"/>
      <c r="E33" s="44"/>
      <c r="F33" s="72">
        <v>11190113</v>
      </c>
      <c r="G33" s="44"/>
      <c r="H33" s="74">
        <v>3292872</v>
      </c>
      <c r="I33" s="74"/>
      <c r="J33" s="74"/>
      <c r="K33" s="74"/>
      <c r="L33" s="74"/>
      <c r="M33" s="44"/>
    </row>
    <row r="34" spans="1:13" ht="1.5" customHeight="1">
      <c r="A34" s="44"/>
      <c r="B34" s="44"/>
      <c r="C34" s="44"/>
      <c r="D34" s="44"/>
      <c r="E34" s="44"/>
      <c r="F34" s="46"/>
      <c r="G34" s="44"/>
      <c r="H34" s="68"/>
      <c r="I34" s="68"/>
      <c r="J34" s="68"/>
      <c r="K34" s="68"/>
      <c r="L34" s="68"/>
      <c r="M34" s="44"/>
    </row>
    <row r="35" spans="1:13" ht="33" customHeight="1">
      <c r="A35" s="30" t="s">
        <v>133</v>
      </c>
      <c r="B35" s="71"/>
      <c r="C35" s="71"/>
      <c r="D35" s="71"/>
      <c r="E35" s="44"/>
      <c r="F35" s="72">
        <v>10054457</v>
      </c>
      <c r="G35" s="44"/>
      <c r="H35" s="73">
        <v>3427073</v>
      </c>
      <c r="I35" s="73"/>
      <c r="J35" s="73"/>
      <c r="K35" s="73"/>
      <c r="L35" s="73"/>
      <c r="M35" s="44"/>
    </row>
    <row r="36" spans="1:13" ht="16.5" customHeight="1">
      <c r="A36" s="30" t="s">
        <v>18</v>
      </c>
      <c r="B36" s="71"/>
      <c r="C36" s="71"/>
      <c r="D36" s="71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6.5" customHeight="1">
      <c r="A37" s="71" t="s">
        <v>134</v>
      </c>
      <c r="B37" s="71"/>
      <c r="C37" s="71"/>
      <c r="D37" s="71"/>
      <c r="E37" s="44"/>
      <c r="F37" s="72">
        <v>2293040</v>
      </c>
      <c r="G37" s="44"/>
      <c r="H37" s="73">
        <v>349500</v>
      </c>
      <c r="I37" s="73"/>
      <c r="J37" s="73"/>
      <c r="K37" s="73"/>
      <c r="L37" s="73"/>
      <c r="M37" s="44"/>
    </row>
    <row r="38" spans="1:13" ht="16.5" customHeight="1">
      <c r="A38" s="71" t="s">
        <v>135</v>
      </c>
      <c r="B38" s="71"/>
      <c r="C38" s="71"/>
      <c r="D38" s="71"/>
      <c r="E38" s="44"/>
      <c r="F38" s="72">
        <v>21000</v>
      </c>
      <c r="G38" s="44"/>
      <c r="H38" s="73">
        <v>2000</v>
      </c>
      <c r="I38" s="73"/>
      <c r="J38" s="73"/>
      <c r="K38" s="73"/>
      <c r="L38" s="73"/>
      <c r="M38" s="44"/>
    </row>
    <row r="39" spans="1:13" ht="16.5" customHeight="1">
      <c r="A39" s="71" t="s">
        <v>136</v>
      </c>
      <c r="B39" s="71"/>
      <c r="C39" s="71"/>
      <c r="D39" s="71"/>
      <c r="E39" s="44"/>
      <c r="F39" s="72">
        <v>3335</v>
      </c>
      <c r="G39" s="44"/>
      <c r="H39" s="73">
        <v>2850</v>
      </c>
      <c r="I39" s="73"/>
      <c r="J39" s="73"/>
      <c r="K39" s="73"/>
      <c r="L39" s="73"/>
      <c r="M39" s="44"/>
    </row>
    <row r="40" spans="1:13" ht="16.5" customHeight="1">
      <c r="A40" s="71" t="s">
        <v>137</v>
      </c>
      <c r="B40" s="71"/>
      <c r="C40" s="71"/>
      <c r="D40" s="71"/>
      <c r="E40" s="44"/>
      <c r="F40" s="72">
        <v>104675</v>
      </c>
      <c r="G40" s="44"/>
      <c r="H40" s="73">
        <v>104167</v>
      </c>
      <c r="I40" s="73"/>
      <c r="J40" s="73"/>
      <c r="K40" s="73"/>
      <c r="L40" s="73"/>
      <c r="M40" s="44"/>
    </row>
    <row r="41" spans="1:13" ht="16.5" customHeight="1">
      <c r="A41" s="71" t="s">
        <v>138</v>
      </c>
      <c r="B41" s="71"/>
      <c r="C41" s="71"/>
      <c r="D41" s="71"/>
      <c r="E41" s="44"/>
      <c r="F41" s="72">
        <v>24895</v>
      </c>
      <c r="G41" s="44"/>
      <c r="H41" s="73">
        <v>51971</v>
      </c>
      <c r="I41" s="73"/>
      <c r="J41" s="73"/>
      <c r="K41" s="73"/>
      <c r="L41" s="73"/>
      <c r="M41" s="44"/>
    </row>
    <row r="42" spans="1:13" ht="16.5" customHeight="1">
      <c r="A42" s="71" t="s">
        <v>158</v>
      </c>
      <c r="B42" s="71"/>
      <c r="C42" s="71"/>
      <c r="D42" s="71"/>
      <c r="E42" s="44"/>
      <c r="F42" s="72">
        <v>22158</v>
      </c>
      <c r="G42" s="44"/>
      <c r="H42" s="73">
        <v>0</v>
      </c>
      <c r="I42" s="73"/>
      <c r="J42" s="73"/>
      <c r="K42" s="73"/>
      <c r="L42" s="73"/>
      <c r="M42" s="44"/>
    </row>
    <row r="43" spans="1:13" ht="16.5" customHeight="1">
      <c r="A43" s="71" t="s">
        <v>139</v>
      </c>
      <c r="B43" s="71"/>
      <c r="C43" s="71"/>
      <c r="D43" s="71"/>
      <c r="E43" s="44"/>
      <c r="F43" s="72">
        <v>2248419</v>
      </c>
      <c r="G43" s="44"/>
      <c r="H43" s="73">
        <v>1680288</v>
      </c>
      <c r="I43" s="73"/>
      <c r="J43" s="73"/>
      <c r="K43" s="73"/>
      <c r="L43" s="73"/>
      <c r="M43" s="44"/>
    </row>
    <row r="44" spans="1:13" ht="16.5" customHeight="1">
      <c r="A44" s="71" t="s">
        <v>159</v>
      </c>
      <c r="B44" s="71"/>
      <c r="C44" s="71"/>
      <c r="D44" s="71"/>
      <c r="E44" s="44"/>
      <c r="F44" s="72">
        <v>90668</v>
      </c>
      <c r="G44" s="44"/>
      <c r="H44" s="73">
        <v>0</v>
      </c>
      <c r="I44" s="73"/>
      <c r="J44" s="73"/>
      <c r="K44" s="73"/>
      <c r="L44" s="73"/>
      <c r="M44" s="44"/>
    </row>
    <row r="45" spans="1:13" ht="16.5" customHeight="1">
      <c r="A45" s="71" t="s">
        <v>140</v>
      </c>
      <c r="B45" s="71"/>
      <c r="C45" s="71"/>
      <c r="D45" s="71"/>
      <c r="E45" s="44"/>
      <c r="F45" s="72">
        <v>1810771</v>
      </c>
      <c r="G45" s="44"/>
      <c r="H45" s="73">
        <v>554135</v>
      </c>
      <c r="I45" s="73"/>
      <c r="J45" s="73"/>
      <c r="K45" s="73"/>
      <c r="L45" s="73"/>
      <c r="M45" s="44"/>
    </row>
    <row r="46" spans="1:13" ht="16.5" customHeight="1">
      <c r="A46" s="71" t="s">
        <v>141</v>
      </c>
      <c r="B46" s="71"/>
      <c r="C46" s="71"/>
      <c r="D46" s="71"/>
      <c r="E46" s="44"/>
      <c r="F46" s="72">
        <v>221222</v>
      </c>
      <c r="G46" s="44"/>
      <c r="H46" s="73">
        <v>218722</v>
      </c>
      <c r="I46" s="73"/>
      <c r="J46" s="73"/>
      <c r="K46" s="73"/>
      <c r="L46" s="73"/>
      <c r="M46" s="44"/>
    </row>
    <row r="47" spans="1:13" ht="16.5" customHeight="1">
      <c r="A47" s="71" t="s">
        <v>160</v>
      </c>
      <c r="B47" s="71"/>
      <c r="C47" s="71"/>
      <c r="D47" s="71"/>
      <c r="E47" s="44"/>
      <c r="F47" s="72">
        <v>241200</v>
      </c>
      <c r="G47" s="44"/>
      <c r="H47" s="73">
        <v>0</v>
      </c>
      <c r="I47" s="73"/>
      <c r="J47" s="73"/>
      <c r="K47" s="73"/>
      <c r="L47" s="73"/>
      <c r="M47" s="44"/>
    </row>
    <row r="48" spans="1:13" ht="26.25" customHeight="1">
      <c r="A48" s="71" t="s">
        <v>142</v>
      </c>
      <c r="B48" s="71"/>
      <c r="C48" s="71"/>
      <c r="D48" s="71"/>
      <c r="E48" s="44"/>
      <c r="F48" s="72">
        <v>58196</v>
      </c>
      <c r="G48" s="44"/>
      <c r="H48" s="73">
        <v>76550</v>
      </c>
      <c r="I48" s="73"/>
      <c r="J48" s="73"/>
      <c r="K48" s="73"/>
      <c r="L48" s="73"/>
      <c r="M48" s="44"/>
    </row>
    <row r="49" spans="1:13" ht="21.75" customHeight="1">
      <c r="A49" s="31" t="s">
        <v>143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44"/>
    </row>
    <row r="50" spans="1:13" s="77" customFormat="1" ht="0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21.75" customHeight="1">
      <c r="A51" s="27" t="s">
        <v>164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4"/>
    </row>
    <row r="52" spans="1:13" ht="31.5" customHeight="1">
      <c r="A52" s="28" t="s">
        <v>19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4"/>
    </row>
    <row r="53" spans="1:13" ht="15" customHeight="1">
      <c r="A53" s="4" t="s">
        <v>118</v>
      </c>
      <c r="B53" s="44"/>
      <c r="C53" s="66" t="s">
        <v>28</v>
      </c>
      <c r="D53" s="44"/>
      <c r="E53" s="44"/>
      <c r="F53" s="44"/>
      <c r="G53" s="44"/>
      <c r="H53" s="44"/>
      <c r="I53" s="4" t="s">
        <v>119</v>
      </c>
      <c r="J53" s="44"/>
      <c r="K53" s="67">
        <v>2</v>
      </c>
      <c r="L53" s="44"/>
      <c r="M53" s="44"/>
    </row>
    <row r="54" spans="1:13" s="77" customFormat="1" ht="3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2.75" customHeight="1">
      <c r="A55" s="29" t="s">
        <v>7</v>
      </c>
      <c r="B55" s="69"/>
      <c r="C55" s="69"/>
      <c r="D55" s="69"/>
      <c r="E55" s="44"/>
      <c r="F55" s="70" t="s">
        <v>157</v>
      </c>
      <c r="G55" s="44"/>
      <c r="H55" s="69" t="s">
        <v>120</v>
      </c>
      <c r="I55" s="69"/>
      <c r="J55" s="69"/>
      <c r="K55" s="69"/>
      <c r="L55" s="69"/>
      <c r="M55" s="44"/>
    </row>
    <row r="56" spans="1:13" s="77" customFormat="1" ht="3.75" customHeight="1">
      <c r="A56" s="78"/>
      <c r="B56" s="78"/>
      <c r="C56" s="78"/>
      <c r="D56" s="78"/>
      <c r="E56" s="79"/>
      <c r="F56" s="80"/>
      <c r="G56" s="79"/>
      <c r="H56" s="78"/>
      <c r="I56" s="78"/>
      <c r="J56" s="78"/>
      <c r="K56" s="78"/>
      <c r="L56" s="78"/>
      <c r="M56" s="79"/>
    </row>
    <row r="57" spans="1:13" ht="16.5" customHeight="1">
      <c r="A57" s="71" t="s">
        <v>144</v>
      </c>
      <c r="B57" s="71"/>
      <c r="C57" s="71"/>
      <c r="D57" s="71"/>
      <c r="E57" s="44"/>
      <c r="F57" s="72">
        <v>352314</v>
      </c>
      <c r="G57" s="44"/>
      <c r="H57" s="73">
        <v>36757</v>
      </c>
      <c r="I57" s="73"/>
      <c r="J57" s="73"/>
      <c r="K57" s="73"/>
      <c r="L57" s="73"/>
      <c r="M57" s="44"/>
    </row>
    <row r="58" spans="1:13" ht="16.5" customHeight="1">
      <c r="A58" s="71" t="s">
        <v>161</v>
      </c>
      <c r="B58" s="71"/>
      <c r="C58" s="71"/>
      <c r="D58" s="71"/>
      <c r="E58" s="44"/>
      <c r="F58" s="72">
        <v>585992</v>
      </c>
      <c r="G58" s="44"/>
      <c r="H58" s="73">
        <v>0</v>
      </c>
      <c r="I58" s="73"/>
      <c r="J58" s="73"/>
      <c r="K58" s="73"/>
      <c r="L58" s="73"/>
      <c r="M58" s="44"/>
    </row>
    <row r="59" spans="1:13" ht="16.5" customHeight="1">
      <c r="A59" s="71" t="s">
        <v>145</v>
      </c>
      <c r="B59" s="71"/>
      <c r="C59" s="71"/>
      <c r="D59" s="71"/>
      <c r="E59" s="44"/>
      <c r="F59" s="72">
        <v>38461</v>
      </c>
      <c r="G59" s="44"/>
      <c r="H59" s="73">
        <v>37758</v>
      </c>
      <c r="I59" s="73"/>
      <c r="J59" s="73"/>
      <c r="K59" s="73"/>
      <c r="L59" s="73"/>
      <c r="M59" s="44"/>
    </row>
    <row r="60" spans="1:13" ht="16.5" customHeight="1">
      <c r="A60" s="71" t="s">
        <v>146</v>
      </c>
      <c r="B60" s="71"/>
      <c r="C60" s="71"/>
      <c r="D60" s="71"/>
      <c r="E60" s="44"/>
      <c r="F60" s="72">
        <v>71978</v>
      </c>
      <c r="G60" s="44"/>
      <c r="H60" s="73">
        <v>26191</v>
      </c>
      <c r="I60" s="73"/>
      <c r="J60" s="73"/>
      <c r="K60" s="73"/>
      <c r="L60" s="73"/>
      <c r="M60" s="44"/>
    </row>
    <row r="61" spans="1:13" ht="16.5" customHeight="1">
      <c r="A61" s="71" t="s">
        <v>147</v>
      </c>
      <c r="B61" s="71"/>
      <c r="C61" s="71"/>
      <c r="D61" s="71"/>
      <c r="E61" s="44"/>
      <c r="F61" s="72">
        <v>16494</v>
      </c>
      <c r="G61" s="44"/>
      <c r="H61" s="73">
        <v>17896</v>
      </c>
      <c r="I61" s="73"/>
      <c r="J61" s="73"/>
      <c r="K61" s="73"/>
      <c r="L61" s="73"/>
      <c r="M61" s="44"/>
    </row>
    <row r="62" spans="1:13" ht="16.5" customHeight="1">
      <c r="A62" s="71" t="s">
        <v>148</v>
      </c>
      <c r="B62" s="71"/>
      <c r="C62" s="71"/>
      <c r="D62" s="71"/>
      <c r="E62" s="44"/>
      <c r="F62" s="72">
        <v>611838</v>
      </c>
      <c r="G62" s="44"/>
      <c r="H62" s="73">
        <v>22852</v>
      </c>
      <c r="I62" s="73"/>
      <c r="J62" s="73"/>
      <c r="K62" s="73"/>
      <c r="L62" s="73"/>
      <c r="M62" s="44"/>
    </row>
    <row r="63" spans="1:13" ht="16.5" customHeight="1">
      <c r="A63" s="71" t="s">
        <v>162</v>
      </c>
      <c r="B63" s="71"/>
      <c r="C63" s="71"/>
      <c r="D63" s="71"/>
      <c r="E63" s="44"/>
      <c r="F63" s="72">
        <v>1474</v>
      </c>
      <c r="G63" s="44"/>
      <c r="H63" s="73">
        <v>0</v>
      </c>
      <c r="I63" s="73"/>
      <c r="J63" s="73"/>
      <c r="K63" s="73"/>
      <c r="L63" s="73"/>
      <c r="M63" s="44"/>
    </row>
    <row r="64" spans="1:13" ht="16.5" customHeight="1">
      <c r="A64" s="71" t="s">
        <v>149</v>
      </c>
      <c r="B64" s="71"/>
      <c r="C64" s="71"/>
      <c r="D64" s="71"/>
      <c r="E64" s="44"/>
      <c r="F64" s="72">
        <v>0</v>
      </c>
      <c r="G64" s="44"/>
      <c r="H64" s="73">
        <v>6718</v>
      </c>
      <c r="I64" s="73"/>
      <c r="J64" s="73"/>
      <c r="K64" s="73"/>
      <c r="L64" s="73"/>
      <c r="M64" s="44"/>
    </row>
    <row r="65" spans="1:13" ht="15" customHeight="1">
      <c r="A65" s="71" t="s">
        <v>150</v>
      </c>
      <c r="B65" s="71"/>
      <c r="C65" s="71"/>
      <c r="D65" s="71"/>
      <c r="E65" s="44"/>
      <c r="F65" s="72">
        <v>0</v>
      </c>
      <c r="G65" s="44"/>
      <c r="H65" s="74">
        <v>36000</v>
      </c>
      <c r="I65" s="74"/>
      <c r="J65" s="74"/>
      <c r="K65" s="74"/>
      <c r="L65" s="74"/>
      <c r="M65" s="44"/>
    </row>
    <row r="66" spans="1:13" s="77" customFormat="1" ht="1.5" customHeight="1">
      <c r="A66" s="79"/>
      <c r="B66" s="79"/>
      <c r="C66" s="79"/>
      <c r="D66" s="79"/>
      <c r="E66" s="79"/>
      <c r="F66" s="80"/>
      <c r="G66" s="79"/>
      <c r="H66" s="78"/>
      <c r="I66" s="78"/>
      <c r="J66" s="78"/>
      <c r="K66" s="78"/>
      <c r="L66" s="78"/>
      <c r="M66" s="79"/>
    </row>
    <row r="67" spans="1:13" ht="15" customHeight="1">
      <c r="A67" s="30" t="s">
        <v>20</v>
      </c>
      <c r="B67" s="71"/>
      <c r="C67" s="71"/>
      <c r="D67" s="71"/>
      <c r="E67" s="44"/>
      <c r="F67" s="72">
        <v>8818130</v>
      </c>
      <c r="G67" s="44"/>
      <c r="H67" s="74">
        <v>3224355</v>
      </c>
      <c r="I67" s="74"/>
      <c r="J67" s="74"/>
      <c r="K67" s="74"/>
      <c r="L67" s="74"/>
      <c r="M67" s="44"/>
    </row>
    <row r="68" spans="1:13" s="77" customFormat="1" ht="1.5" customHeight="1">
      <c r="A68" s="79"/>
      <c r="B68" s="79"/>
      <c r="C68" s="79"/>
      <c r="D68" s="79"/>
      <c r="E68" s="79"/>
      <c r="F68" s="80"/>
      <c r="G68" s="79"/>
      <c r="H68" s="78"/>
      <c r="I68" s="78"/>
      <c r="J68" s="78"/>
      <c r="K68" s="78"/>
      <c r="L68" s="78"/>
      <c r="M68" s="79"/>
    </row>
    <row r="69" spans="1:13" ht="33" customHeight="1">
      <c r="A69" s="30" t="s">
        <v>151</v>
      </c>
      <c r="B69" s="71"/>
      <c r="C69" s="71"/>
      <c r="D69" s="71"/>
      <c r="E69" s="44"/>
      <c r="F69" s="72">
        <v>1236327</v>
      </c>
      <c r="G69" s="44"/>
      <c r="H69" s="73">
        <v>202718</v>
      </c>
      <c r="I69" s="73"/>
      <c r="J69" s="73"/>
      <c r="K69" s="73"/>
      <c r="L69" s="73"/>
      <c r="M69" s="44"/>
    </row>
    <row r="70" spans="1:13" ht="16.5" customHeight="1">
      <c r="A70" s="30" t="s">
        <v>21</v>
      </c>
      <c r="B70" s="71"/>
      <c r="C70" s="71"/>
      <c r="D70" s="71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6.5" customHeight="1">
      <c r="A71" s="71" t="s">
        <v>152</v>
      </c>
      <c r="B71" s="71"/>
      <c r="C71" s="71"/>
      <c r="D71" s="71"/>
      <c r="E71" s="44"/>
      <c r="F71" s="72">
        <v>60</v>
      </c>
      <c r="G71" s="44"/>
      <c r="H71" s="73">
        <v>9404</v>
      </c>
      <c r="I71" s="73"/>
      <c r="J71" s="73"/>
      <c r="K71" s="73"/>
      <c r="L71" s="73"/>
      <c r="M71" s="44"/>
    </row>
    <row r="72" spans="1:13" ht="15" customHeight="1">
      <c r="A72" s="71" t="s">
        <v>153</v>
      </c>
      <c r="B72" s="71"/>
      <c r="C72" s="71"/>
      <c r="D72" s="71"/>
      <c r="E72" s="44"/>
      <c r="F72" s="72">
        <v>19514</v>
      </c>
      <c r="G72" s="44"/>
      <c r="H72" s="74">
        <v>0</v>
      </c>
      <c r="I72" s="74"/>
      <c r="J72" s="74"/>
      <c r="K72" s="74"/>
      <c r="L72" s="74"/>
      <c r="M72" s="44"/>
    </row>
    <row r="73" spans="1:13" s="77" customFormat="1" ht="1.5" customHeight="1">
      <c r="A73" s="79"/>
      <c r="B73" s="79"/>
      <c r="C73" s="79"/>
      <c r="D73" s="79"/>
      <c r="E73" s="79"/>
      <c r="F73" s="80"/>
      <c r="G73" s="79"/>
      <c r="H73" s="78"/>
      <c r="I73" s="78"/>
      <c r="J73" s="78"/>
      <c r="K73" s="78"/>
      <c r="L73" s="78"/>
      <c r="M73" s="79"/>
    </row>
    <row r="74" spans="1:13" ht="33" customHeight="1">
      <c r="A74" s="30" t="s">
        <v>22</v>
      </c>
      <c r="B74" s="71"/>
      <c r="C74" s="71"/>
      <c r="D74" s="71"/>
      <c r="E74" s="44"/>
      <c r="F74" s="72">
        <v>19574</v>
      </c>
      <c r="G74" s="44"/>
      <c r="H74" s="73">
        <v>9404</v>
      </c>
      <c r="I74" s="73"/>
      <c r="J74" s="73"/>
      <c r="K74" s="73"/>
      <c r="L74" s="73"/>
      <c r="M74" s="44"/>
    </row>
    <row r="75" spans="1:13" ht="16.5" customHeight="1">
      <c r="A75" s="30" t="s">
        <v>23</v>
      </c>
      <c r="B75" s="71"/>
      <c r="C75" s="71"/>
      <c r="D75" s="71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6.5" customHeight="1">
      <c r="A76" s="71" t="s">
        <v>154</v>
      </c>
      <c r="B76" s="71"/>
      <c r="C76" s="71"/>
      <c r="D76" s="71"/>
      <c r="E76" s="44"/>
      <c r="F76" s="72">
        <v>0</v>
      </c>
      <c r="G76" s="44"/>
      <c r="H76" s="73">
        <v>363471</v>
      </c>
      <c r="I76" s="73"/>
      <c r="J76" s="73"/>
      <c r="K76" s="73"/>
      <c r="L76" s="73"/>
      <c r="M76" s="44"/>
    </row>
    <row r="77" spans="1:13" ht="15" customHeight="1">
      <c r="A77" s="71" t="s">
        <v>155</v>
      </c>
      <c r="B77" s="71"/>
      <c r="C77" s="71"/>
      <c r="D77" s="71"/>
      <c r="E77" s="44"/>
      <c r="F77" s="72">
        <v>26556</v>
      </c>
      <c r="G77" s="44"/>
      <c r="H77" s="74">
        <v>65838</v>
      </c>
      <c r="I77" s="74"/>
      <c r="J77" s="74"/>
      <c r="K77" s="74"/>
      <c r="L77" s="74"/>
      <c r="M77" s="44"/>
    </row>
    <row r="78" spans="1:13" s="77" customFormat="1" ht="1.5" customHeight="1">
      <c r="A78" s="79"/>
      <c r="B78" s="79"/>
      <c r="C78" s="79"/>
      <c r="D78" s="79"/>
      <c r="E78" s="79"/>
      <c r="F78" s="80"/>
      <c r="G78" s="79"/>
      <c r="H78" s="78"/>
      <c r="I78" s="78"/>
      <c r="J78" s="78"/>
      <c r="K78" s="78"/>
      <c r="L78" s="78"/>
      <c r="M78" s="79"/>
    </row>
    <row r="79" spans="1:13" ht="31.5" customHeight="1">
      <c r="A79" s="30" t="s">
        <v>24</v>
      </c>
      <c r="B79" s="71"/>
      <c r="C79" s="71"/>
      <c r="D79" s="71"/>
      <c r="E79" s="44"/>
      <c r="F79" s="72">
        <v>26556</v>
      </c>
      <c r="G79" s="44"/>
      <c r="H79" s="74">
        <v>429309</v>
      </c>
      <c r="I79" s="74"/>
      <c r="J79" s="74"/>
      <c r="K79" s="74"/>
      <c r="L79" s="74"/>
      <c r="M79" s="44"/>
    </row>
    <row r="80" spans="1:13" s="77" customFormat="1" ht="1.5" customHeight="1">
      <c r="A80" s="79"/>
      <c r="B80" s="79"/>
      <c r="C80" s="79"/>
      <c r="D80" s="79"/>
      <c r="E80" s="79"/>
      <c r="F80" s="80"/>
      <c r="G80" s="79"/>
      <c r="H80" s="78"/>
      <c r="I80" s="78"/>
      <c r="J80" s="78"/>
      <c r="K80" s="78"/>
      <c r="L80" s="78"/>
      <c r="M80" s="79"/>
    </row>
    <row r="81" spans="1:13" ht="33" customHeight="1">
      <c r="A81" s="30" t="s">
        <v>25</v>
      </c>
      <c r="B81" s="71"/>
      <c r="C81" s="71"/>
      <c r="D81" s="71"/>
      <c r="E81" s="44"/>
      <c r="F81" s="72">
        <v>1229345</v>
      </c>
      <c r="G81" s="44"/>
      <c r="H81" s="73">
        <v>-217187</v>
      </c>
      <c r="I81" s="73"/>
      <c r="J81" s="73"/>
      <c r="K81" s="73"/>
      <c r="L81" s="73"/>
      <c r="M81" s="44"/>
    </row>
    <row r="82" spans="1:13" ht="16.5" customHeight="1">
      <c r="A82" s="30" t="s">
        <v>26</v>
      </c>
      <c r="B82" s="71"/>
      <c r="C82" s="71"/>
      <c r="D82" s="71"/>
      <c r="E82" s="44"/>
      <c r="F82" s="72">
        <v>1229345</v>
      </c>
      <c r="G82" s="44"/>
      <c r="H82" s="73">
        <v>-217187</v>
      </c>
      <c r="I82" s="73"/>
      <c r="J82" s="73"/>
      <c r="K82" s="73"/>
      <c r="L82" s="73"/>
      <c r="M82" s="44"/>
    </row>
    <row r="83" spans="1:13" ht="15" customHeight="1">
      <c r="A83" s="71" t="s">
        <v>163</v>
      </c>
      <c r="B83" s="71"/>
      <c r="C83" s="71"/>
      <c r="D83" s="71"/>
      <c r="E83" s="44"/>
      <c r="F83" s="72">
        <v>308962</v>
      </c>
      <c r="G83" s="44"/>
      <c r="H83" s="74">
        <v>0</v>
      </c>
      <c r="I83" s="74"/>
      <c r="J83" s="74"/>
      <c r="K83" s="74"/>
      <c r="L83" s="74"/>
      <c r="M83" s="44"/>
    </row>
    <row r="84" spans="1:13" s="77" customFormat="1" ht="1.5" customHeight="1">
      <c r="A84" s="79"/>
      <c r="B84" s="79"/>
      <c r="C84" s="79"/>
      <c r="D84" s="79"/>
      <c r="E84" s="79"/>
      <c r="F84" s="80"/>
      <c r="G84" s="79"/>
      <c r="H84" s="78"/>
      <c r="I84" s="78"/>
      <c r="J84" s="78"/>
      <c r="K84" s="78"/>
      <c r="L84" s="78"/>
      <c r="M84" s="79"/>
    </row>
    <row r="85" spans="1:13" ht="19.5" customHeight="1">
      <c r="A85" s="30" t="s">
        <v>27</v>
      </c>
      <c r="B85" s="71"/>
      <c r="C85" s="71"/>
      <c r="D85" s="71"/>
      <c r="E85" s="44"/>
      <c r="F85" s="72">
        <v>920383</v>
      </c>
      <c r="G85" s="44"/>
      <c r="H85" s="74">
        <v>-217187</v>
      </c>
      <c r="I85" s="74"/>
      <c r="J85" s="74"/>
      <c r="K85" s="74"/>
      <c r="L85" s="74"/>
      <c r="M85" s="44"/>
    </row>
    <row r="86" spans="1:13" s="77" customFormat="1" ht="2.25" customHeight="1">
      <c r="A86" s="79"/>
      <c r="B86" s="79"/>
      <c r="C86" s="79"/>
      <c r="D86" s="79"/>
      <c r="E86" s="79"/>
      <c r="F86" s="80"/>
      <c r="G86" s="79"/>
      <c r="H86" s="83"/>
      <c r="I86" s="83"/>
      <c r="J86" s="83"/>
      <c r="K86" s="83"/>
      <c r="L86" s="83"/>
      <c r="M86" s="79"/>
    </row>
    <row r="87" spans="1:13" s="77" customFormat="1" ht="60" customHeight="1">
      <c r="A87" s="79"/>
      <c r="B87" s="79"/>
      <c r="C87" s="79"/>
      <c r="D87" s="79"/>
      <c r="E87" s="79"/>
      <c r="F87" s="80"/>
      <c r="G87" s="79"/>
      <c r="H87" s="78"/>
      <c r="I87" s="78"/>
      <c r="J87" s="78"/>
      <c r="K87" s="78"/>
      <c r="L87" s="78"/>
      <c r="M87" s="79"/>
    </row>
    <row r="88" spans="1:13" ht="18" customHeight="1">
      <c r="A88" s="31" t="s">
        <v>143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44"/>
    </row>
  </sheetData>
  <mergeCells count="138">
    <mergeCell ref="H86:L86"/>
    <mergeCell ref="H87:L87"/>
    <mergeCell ref="A88:L88"/>
    <mergeCell ref="A83:D83"/>
    <mergeCell ref="H83:L83"/>
    <mergeCell ref="H84:L84"/>
    <mergeCell ref="A85:D85"/>
    <mergeCell ref="H85:L85"/>
    <mergeCell ref="A81:D81"/>
    <mergeCell ref="H81:L81"/>
    <mergeCell ref="A82:D82"/>
    <mergeCell ref="H82:L82"/>
    <mergeCell ref="H78:L78"/>
    <mergeCell ref="A79:D79"/>
    <mergeCell ref="H79:L79"/>
    <mergeCell ref="H80:L80"/>
    <mergeCell ref="A76:D76"/>
    <mergeCell ref="H76:L76"/>
    <mergeCell ref="A77:D77"/>
    <mergeCell ref="H77:L77"/>
    <mergeCell ref="H73:L73"/>
    <mergeCell ref="A74:D74"/>
    <mergeCell ref="H74:L74"/>
    <mergeCell ref="A75:D75"/>
    <mergeCell ref="A71:D71"/>
    <mergeCell ref="H71:L71"/>
    <mergeCell ref="A72:D72"/>
    <mergeCell ref="H72:L72"/>
    <mergeCell ref="H68:L68"/>
    <mergeCell ref="A69:D69"/>
    <mergeCell ref="H69:L69"/>
    <mergeCell ref="A70:D70"/>
    <mergeCell ref="A65:D65"/>
    <mergeCell ref="H65:L65"/>
    <mergeCell ref="H66:L66"/>
    <mergeCell ref="A67:D67"/>
    <mergeCell ref="H67:L67"/>
    <mergeCell ref="A63:D63"/>
    <mergeCell ref="H63:L63"/>
    <mergeCell ref="A64:D64"/>
    <mergeCell ref="H64:L64"/>
    <mergeCell ref="A61:D61"/>
    <mergeCell ref="H61:L61"/>
    <mergeCell ref="A62:D62"/>
    <mergeCell ref="H62:L62"/>
    <mergeCell ref="A59:D59"/>
    <mergeCell ref="H59:L59"/>
    <mergeCell ref="A60:D60"/>
    <mergeCell ref="H60:L60"/>
    <mergeCell ref="A57:D57"/>
    <mergeCell ref="H57:L57"/>
    <mergeCell ref="A58:D58"/>
    <mergeCell ref="H58:L58"/>
    <mergeCell ref="A55:D55"/>
    <mergeCell ref="H55:L55"/>
    <mergeCell ref="A56:D56"/>
    <mergeCell ref="H56:L56"/>
    <mergeCell ref="A49:L49"/>
    <mergeCell ref="A51:L51"/>
    <mergeCell ref="A52:L52"/>
    <mergeCell ref="A54:M54"/>
    <mergeCell ref="A47:D47"/>
    <mergeCell ref="H47:L47"/>
    <mergeCell ref="A48:D48"/>
    <mergeCell ref="H48:L48"/>
    <mergeCell ref="A45:D45"/>
    <mergeCell ref="H45:L45"/>
    <mergeCell ref="A46:D46"/>
    <mergeCell ref="H46:L46"/>
    <mergeCell ref="A43:D43"/>
    <mergeCell ref="H43:L43"/>
    <mergeCell ref="A44:D44"/>
    <mergeCell ref="H44:L44"/>
    <mergeCell ref="A41:D41"/>
    <mergeCell ref="H41:L41"/>
    <mergeCell ref="A42:D42"/>
    <mergeCell ref="H42:L42"/>
    <mergeCell ref="A39:D39"/>
    <mergeCell ref="H39:L39"/>
    <mergeCell ref="A40:D40"/>
    <mergeCell ref="H40:L40"/>
    <mergeCell ref="A36:D36"/>
    <mergeCell ref="A37:D37"/>
    <mergeCell ref="H37:L37"/>
    <mergeCell ref="A38:D38"/>
    <mergeCell ref="H38:L38"/>
    <mergeCell ref="A33:D33"/>
    <mergeCell ref="H33:L33"/>
    <mergeCell ref="H34:L34"/>
    <mergeCell ref="A35:D35"/>
    <mergeCell ref="H35:L35"/>
    <mergeCell ref="H30:L30"/>
    <mergeCell ref="A31:D31"/>
    <mergeCell ref="H31:L31"/>
    <mergeCell ref="H32:L32"/>
    <mergeCell ref="A27:D27"/>
    <mergeCell ref="H27:L27"/>
    <mergeCell ref="H28:L28"/>
    <mergeCell ref="A29:D29"/>
    <mergeCell ref="H29:L29"/>
    <mergeCell ref="H24:L24"/>
    <mergeCell ref="A25:D25"/>
    <mergeCell ref="H25:L25"/>
    <mergeCell ref="H26:L26"/>
    <mergeCell ref="A21:D21"/>
    <mergeCell ref="H21:L21"/>
    <mergeCell ref="H22:L22"/>
    <mergeCell ref="A23:D23"/>
    <mergeCell ref="H23:L23"/>
    <mergeCell ref="A19:D19"/>
    <mergeCell ref="H19:L19"/>
    <mergeCell ref="A20:D20"/>
    <mergeCell ref="H20:L20"/>
    <mergeCell ref="A16:D16"/>
    <mergeCell ref="A17:D17"/>
    <mergeCell ref="H17:L17"/>
    <mergeCell ref="A18:D18"/>
    <mergeCell ref="H18:L18"/>
    <mergeCell ref="A13:D13"/>
    <mergeCell ref="H13:L13"/>
    <mergeCell ref="H14:L14"/>
    <mergeCell ref="A15:D15"/>
    <mergeCell ref="H15:L15"/>
    <mergeCell ref="A10:D10"/>
    <mergeCell ref="H10:L10"/>
    <mergeCell ref="A11:D11"/>
    <mergeCell ref="A12:D12"/>
    <mergeCell ref="A7:D7"/>
    <mergeCell ref="A8:D8"/>
    <mergeCell ref="H8:L8"/>
    <mergeCell ref="H9:L9"/>
    <mergeCell ref="A5:D5"/>
    <mergeCell ref="H5:L5"/>
    <mergeCell ref="A6:D6"/>
    <mergeCell ref="H6:L6"/>
    <mergeCell ref="A1:L1"/>
    <mergeCell ref="A2:L2"/>
    <mergeCell ref="A4:M4"/>
  </mergeCell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22">
      <selection activeCell="A1" sqref="A1:D1"/>
    </sheetView>
  </sheetViews>
  <sheetFormatPr defaultColWidth="9.00390625" defaultRowHeight="16.5"/>
  <cols>
    <col min="1" max="1" width="34.00390625" style="10" customWidth="1"/>
    <col min="2" max="2" width="15.125" style="26" customWidth="1"/>
    <col min="3" max="3" width="15.875" style="10" customWidth="1"/>
    <col min="4" max="16384" width="9.00390625" style="10" customWidth="1"/>
  </cols>
  <sheetData>
    <row r="1" spans="1:4" ht="27.75">
      <c r="A1" s="32" t="s">
        <v>156</v>
      </c>
      <c r="B1" s="33"/>
      <c r="C1" s="33"/>
      <c r="D1" s="33"/>
    </row>
    <row r="2" spans="1:4" ht="21">
      <c r="A2" s="34" t="s">
        <v>0</v>
      </c>
      <c r="B2" s="35"/>
      <c r="C2" s="35"/>
      <c r="D2" s="35"/>
    </row>
    <row r="3" spans="1:2" ht="10.5" customHeight="1" thickBot="1">
      <c r="A3" s="36"/>
      <c r="B3" s="36"/>
    </row>
    <row r="4" spans="1:3" ht="17.25" thickBot="1">
      <c r="A4" s="11" t="s">
        <v>51</v>
      </c>
      <c r="B4" s="12" t="s">
        <v>52</v>
      </c>
      <c r="C4" s="13" t="s">
        <v>53</v>
      </c>
    </row>
    <row r="5" spans="1:3" ht="15.75">
      <c r="A5" s="1" t="s">
        <v>1</v>
      </c>
      <c r="B5" s="84"/>
      <c r="C5" s="14"/>
    </row>
    <row r="6" spans="1:3" ht="15.75">
      <c r="A6" s="15" t="s">
        <v>54</v>
      </c>
      <c r="B6" s="85">
        <v>920383</v>
      </c>
      <c r="C6" s="14">
        <v>-217187</v>
      </c>
    </row>
    <row r="7" spans="1:3" ht="15.75">
      <c r="A7" s="15" t="s">
        <v>55</v>
      </c>
      <c r="B7" s="85"/>
      <c r="C7" s="14"/>
    </row>
    <row r="8" spans="1:3" ht="15.75">
      <c r="A8" s="16" t="s">
        <v>56</v>
      </c>
      <c r="B8" s="85"/>
      <c r="C8" s="14"/>
    </row>
    <row r="9" spans="1:3" ht="15.75">
      <c r="A9" s="15" t="s">
        <v>57</v>
      </c>
      <c r="B9" s="85">
        <v>1145721</v>
      </c>
      <c r="C9" s="14">
        <v>2250712</v>
      </c>
    </row>
    <row r="10" spans="1:3" ht="15.75">
      <c r="A10" s="15" t="s">
        <v>58</v>
      </c>
      <c r="B10" s="85">
        <v>-19514</v>
      </c>
      <c r="C10" s="14">
        <v>0</v>
      </c>
    </row>
    <row r="11" spans="1:3" ht="15.75">
      <c r="A11" s="15" t="s">
        <v>59</v>
      </c>
      <c r="B11" s="85">
        <v>26556</v>
      </c>
      <c r="C11" s="14">
        <v>65838</v>
      </c>
    </row>
    <row r="12" spans="1:3" ht="15.75">
      <c r="A12" s="15" t="s">
        <v>60</v>
      </c>
      <c r="B12" s="85">
        <v>-3672300</v>
      </c>
      <c r="C12" s="14">
        <v>456456</v>
      </c>
    </row>
    <row r="13" spans="1:3" ht="15.75">
      <c r="A13" s="15" t="s">
        <v>61</v>
      </c>
      <c r="B13" s="85">
        <v>2500</v>
      </c>
      <c r="C13" s="14">
        <v>210154</v>
      </c>
    </row>
    <row r="14" spans="1:3" ht="15.75">
      <c r="A14" s="15" t="s">
        <v>62</v>
      </c>
      <c r="B14" s="85">
        <v>0</v>
      </c>
      <c r="C14" s="14">
        <v>879</v>
      </c>
    </row>
    <row r="15" spans="1:3" ht="15.75">
      <c r="A15" s="15" t="s">
        <v>63</v>
      </c>
      <c r="B15" s="85">
        <v>38214</v>
      </c>
      <c r="C15" s="14">
        <v>-1040074</v>
      </c>
    </row>
    <row r="16" spans="1:3" ht="15.75">
      <c r="A16" s="15" t="s">
        <v>64</v>
      </c>
      <c r="B16" s="85">
        <v>-4</v>
      </c>
      <c r="C16" s="14">
        <v>0</v>
      </c>
    </row>
    <row r="17" spans="1:3" ht="15.75">
      <c r="A17" s="15" t="s">
        <v>65</v>
      </c>
      <c r="B17" s="85">
        <v>-548388</v>
      </c>
      <c r="C17" s="14">
        <v>308548</v>
      </c>
    </row>
    <row r="18" spans="1:3" ht="15.75">
      <c r="A18" s="15" t="s">
        <v>66</v>
      </c>
      <c r="B18" s="85">
        <v>961663</v>
      </c>
      <c r="C18" s="14">
        <v>27780</v>
      </c>
    </row>
    <row r="19" spans="1:3" ht="15.75">
      <c r="A19" s="15" t="s">
        <v>67</v>
      </c>
      <c r="B19" s="85">
        <v>308962</v>
      </c>
      <c r="C19" s="14"/>
    </row>
    <row r="20" spans="1:3" ht="15.75">
      <c r="A20" s="17" t="s">
        <v>68</v>
      </c>
      <c r="B20" s="85">
        <v>0</v>
      </c>
      <c r="C20" s="14">
        <v>363471</v>
      </c>
    </row>
    <row r="21" spans="1:3" ht="15.75">
      <c r="A21" s="17" t="s">
        <v>69</v>
      </c>
      <c r="B21" s="85">
        <v>-60</v>
      </c>
      <c r="C21" s="14">
        <v>-9404</v>
      </c>
    </row>
    <row r="22" spans="1:3" ht="15.75">
      <c r="A22" s="15" t="s">
        <v>70</v>
      </c>
      <c r="B22" s="85">
        <v>-750</v>
      </c>
      <c r="C22" s="14">
        <v>750</v>
      </c>
    </row>
    <row r="23" spans="1:3" ht="15.75">
      <c r="A23" s="15" t="s">
        <v>71</v>
      </c>
      <c r="B23" s="85">
        <f>SUM(B5:B22)</f>
        <v>-837017</v>
      </c>
      <c r="C23" s="86">
        <f>SUM(C5:C22)</f>
        <v>2417923</v>
      </c>
    </row>
    <row r="24" spans="1:3" ht="15.75">
      <c r="A24" s="1" t="s">
        <v>2</v>
      </c>
      <c r="B24" s="85"/>
      <c r="C24" s="14"/>
    </row>
    <row r="25" spans="1:3" ht="15.75">
      <c r="A25" s="15" t="s">
        <v>72</v>
      </c>
      <c r="B25" s="85">
        <f>2187411+900-7042</f>
        <v>2181269</v>
      </c>
      <c r="C25" s="14">
        <f>1360911+65838</f>
        <v>1426749</v>
      </c>
    </row>
    <row r="26" spans="1:3" ht="15.75">
      <c r="A26" s="15" t="s">
        <v>73</v>
      </c>
      <c r="B26" s="85">
        <v>-900</v>
      </c>
      <c r="C26" s="14">
        <v>-5111061</v>
      </c>
    </row>
    <row r="27" spans="1:3" ht="15.75">
      <c r="A27" s="15" t="s">
        <v>74</v>
      </c>
      <c r="B27" s="85">
        <v>0</v>
      </c>
      <c r="C27" s="14">
        <v>-88000</v>
      </c>
    </row>
    <row r="28" spans="1:3" ht="15.75">
      <c r="A28" s="15" t="s">
        <v>75</v>
      </c>
      <c r="B28" s="85">
        <f>SUM(B25:B27)</f>
        <v>2180369</v>
      </c>
      <c r="C28" s="86">
        <f>SUM(C25:C27)</f>
        <v>-3772312</v>
      </c>
    </row>
    <row r="29" spans="1:3" ht="15.75">
      <c r="A29" s="1" t="s">
        <v>3</v>
      </c>
      <c r="B29" s="85"/>
      <c r="C29" s="14"/>
    </row>
    <row r="30" spans="1:3" ht="15.75">
      <c r="A30" s="15" t="s">
        <v>76</v>
      </c>
      <c r="B30" s="85">
        <v>-1315681</v>
      </c>
      <c r="C30" s="14">
        <v>-501876</v>
      </c>
    </row>
    <row r="31" spans="1:3" ht="15.75">
      <c r="A31" s="15" t="s">
        <v>77</v>
      </c>
      <c r="B31" s="85">
        <v>0</v>
      </c>
      <c r="C31" s="14">
        <v>-34723</v>
      </c>
    </row>
    <row r="32" spans="1:3" ht="15.75">
      <c r="A32" s="15" t="s">
        <v>78</v>
      </c>
      <c r="B32" s="85">
        <f>SUM(B30:B31)</f>
        <v>-1315681</v>
      </c>
      <c r="C32" s="86">
        <f>SUM(C30:C31)</f>
        <v>-536599</v>
      </c>
    </row>
    <row r="33" spans="1:3" ht="15.75">
      <c r="A33" s="1" t="s">
        <v>79</v>
      </c>
      <c r="B33" s="85">
        <f>B23+B28+B32</f>
        <v>27671</v>
      </c>
      <c r="C33" s="85">
        <f>C23+C28+C32</f>
        <v>-1890988</v>
      </c>
    </row>
    <row r="34" spans="1:3" ht="15.75">
      <c r="A34" s="1" t="s">
        <v>4</v>
      </c>
      <c r="B34" s="85">
        <v>88057</v>
      </c>
      <c r="C34" s="85">
        <v>1193427</v>
      </c>
    </row>
    <row r="35" spans="1:3" ht="16.5" thickBot="1">
      <c r="A35" s="2" t="s">
        <v>5</v>
      </c>
      <c r="B35" s="87">
        <f>SUM(B33:B34)</f>
        <v>115728</v>
      </c>
      <c r="C35" s="87">
        <f>SUM(C33:C34)</f>
        <v>-697561</v>
      </c>
    </row>
    <row r="36" spans="1:3" ht="15.75">
      <c r="A36" s="89" t="s">
        <v>166</v>
      </c>
      <c r="B36" s="88">
        <v>152095</v>
      </c>
      <c r="C36" s="88">
        <v>88057</v>
      </c>
    </row>
    <row r="37" spans="1:3" ht="15.75">
      <c r="A37" s="91" t="s">
        <v>167</v>
      </c>
      <c r="B37" s="90">
        <f>B35-B36</f>
        <v>-36367</v>
      </c>
      <c r="C37" s="90">
        <f>C35-C36</f>
        <v>-785618</v>
      </c>
    </row>
    <row r="38" spans="1:11" ht="16.5" customHeight="1">
      <c r="A38" s="37" t="s">
        <v>165</v>
      </c>
      <c r="B38" s="38"/>
      <c r="C38" s="38"/>
      <c r="D38" s="38"/>
      <c r="E38" s="25"/>
      <c r="F38" s="25"/>
      <c r="G38" s="25"/>
      <c r="H38" s="25"/>
      <c r="I38" s="25"/>
      <c r="J38" s="25"/>
      <c r="K38" s="25"/>
    </row>
  </sheetData>
  <mergeCells count="4">
    <mergeCell ref="A1:D1"/>
    <mergeCell ref="A2:D2"/>
    <mergeCell ref="A3:B3"/>
    <mergeCell ref="A38:D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accounting-3</dc:creator>
  <cp:keywords/>
  <dc:description/>
  <cp:lastModifiedBy>東吳大學</cp:lastModifiedBy>
  <cp:lastPrinted>2011-10-04T01:37:04Z</cp:lastPrinted>
  <dcterms:created xsi:type="dcterms:W3CDTF">2011-09-22T02:55:35Z</dcterms:created>
  <dcterms:modified xsi:type="dcterms:W3CDTF">2011-10-04T01:38:55Z</dcterms:modified>
  <cp:category/>
  <cp:version/>
  <cp:contentType/>
  <cp:contentStatus/>
</cp:coreProperties>
</file>